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4"/>
  <workbookPr defaultThemeVersion="166925"/>
  <mc:AlternateContent xmlns:mc="http://schemas.openxmlformats.org/markup-compatibility/2006">
    <mc:Choice Requires="x15">
      <x15ac:absPath xmlns:x15ac="http://schemas.microsoft.com/office/spreadsheetml/2010/11/ac" url="/Users/cubbyc/Documents/__AVA/0_2023_Scanned_Files/Technical/Score Sheets 2023/4 Judge 2024/"/>
    </mc:Choice>
  </mc:AlternateContent>
  <xr:revisionPtr revIDLastSave="0" documentId="13_ncr:1_{6F8EB60C-F3BF-BA45-BA98-D79A036E6544}" xr6:coauthVersionLast="47" xr6:coauthVersionMax="47" xr10:uidLastSave="{00000000-0000-0000-0000-000000000000}"/>
  <bookViews>
    <workbookView xWindow="2860" yWindow="1940" windowWidth="35920" windowHeight="14740" activeTab="3" xr2:uid="{B2702948-8A23-4AFB-B31D-6042487EB7B2}"/>
  </bookViews>
  <sheets>
    <sheet name="4JA - Horse FS" sheetId="6" r:id="rId1"/>
    <sheet name="4JB - 2 Star PDD Tech" sheetId="2" r:id="rId2"/>
    <sheet name="4JC - 2 Star PDD Art" sheetId="5" r:id="rId3"/>
    <sheet name="4JD - 2 Star PDD Tech" sheetId="7" r:id="rId4"/>
  </sheets>
  <definedNames>
    <definedName name="_xlnm.Print_Area" localSheetId="0">'4JA - Horse FS'!$A$1:$P$28</definedName>
    <definedName name="_xlnm.Print_Area" localSheetId="1">'4JB - 2 Star PDD Tech'!$A$1:$N$39</definedName>
    <definedName name="_xlnm.Print_Area" localSheetId="3">'4JD - 2 Star PDD Tech'!$A$1:$N$39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30" i="7" l="1"/>
  <c r="E22" i="7"/>
  <c r="H27" i="7" s="1"/>
  <c r="I27" i="7" s="1"/>
  <c r="K27" i="7" s="1"/>
  <c r="K32" i="7" s="1"/>
  <c r="K21" i="7"/>
  <c r="K20" i="7"/>
  <c r="K23" i="7" s="1"/>
  <c r="K19" i="7"/>
  <c r="N22" i="6"/>
  <c r="O21" i="6"/>
  <c r="N16" i="6"/>
  <c r="O16" i="6" s="1"/>
  <c r="O13" i="6"/>
  <c r="O24" i="6" s="1"/>
  <c r="N13" i="6"/>
  <c r="L34" i="7" l="1"/>
  <c r="L16" i="5"/>
  <c r="L15" i="5"/>
  <c r="L14" i="5"/>
  <c r="L13" i="5"/>
  <c r="L12" i="5"/>
  <c r="N23" i="5" s="1"/>
  <c r="L17" i="5" l="1"/>
  <c r="K30" i="2" l="1"/>
  <c r="H27" i="2"/>
  <c r="I27" i="2" s="1"/>
  <c r="K27" i="2" s="1"/>
  <c r="K32" i="2" s="1"/>
  <c r="E22" i="2"/>
  <c r="K21" i="2"/>
  <c r="K20" i="2"/>
  <c r="K19" i="2"/>
  <c r="K23" i="2" s="1"/>
  <c r="L34" i="2" l="1"/>
</calcChain>
</file>

<file path=xl/sharedStrings.xml><?xml version="1.0" encoding="utf-8"?>
<sst xmlns="http://schemas.openxmlformats.org/spreadsheetml/2006/main" count="137" uniqueCount="64">
  <si>
    <t>Date:</t>
  </si>
  <si>
    <t>Class:</t>
  </si>
  <si>
    <t>Event:</t>
  </si>
  <si>
    <t>Vaulter:</t>
  </si>
  <si>
    <t>AVA#</t>
  </si>
  <si>
    <t>USEF #</t>
  </si>
  <si>
    <t>Club:</t>
  </si>
  <si>
    <t>Horse:</t>
  </si>
  <si>
    <t>Lunger:</t>
  </si>
  <si>
    <t>Remarks</t>
  </si>
  <si>
    <t>Score 0-10</t>
  </si>
  <si>
    <t>Quality of Canter and Throughness
60%</t>
  </si>
  <si>
    <r>
      <t xml:space="preserve">•	</t>
    </r>
    <r>
      <rPr>
        <b/>
        <sz val="10"/>
        <color rgb="FF000000"/>
        <rFont val="Verdana"/>
        <family val="2"/>
      </rPr>
      <t>Rhythm:</t>
    </r>
    <r>
      <rPr>
        <sz val="10"/>
        <color indexed="8"/>
        <rFont val="Verdana"/>
        <family val="2"/>
      </rPr>
      <t xml:space="preserve"> Regularity, energy, equal length of strides, clear 3-beat, clear moment of suspension.
•	</t>
    </r>
    <r>
      <rPr>
        <b/>
        <sz val="10"/>
        <color rgb="FF000000"/>
        <rFont val="Verdana"/>
        <family val="2"/>
      </rPr>
      <t>Relaxation:</t>
    </r>
    <r>
      <rPr>
        <sz val="10"/>
        <color indexed="8"/>
        <rFont val="Verdana"/>
        <family val="2"/>
      </rPr>
      <t xml:space="preserve"> Relaxation and suppleness through the whole body of the Horse. Relaxed swinging back. Relaxed neck. Positive muscle tone.
•	</t>
    </r>
    <r>
      <rPr>
        <b/>
        <sz val="10"/>
        <color rgb="FF000000"/>
        <rFont val="Verdana"/>
        <family val="2"/>
      </rPr>
      <t>Connection:</t>
    </r>
    <r>
      <rPr>
        <sz val="10"/>
        <color indexed="8"/>
        <rFont val="Verdana"/>
        <family val="2"/>
      </rPr>
      <t xml:space="preserve"> Bridge of engagement. Flexed back and engaged core. Energy from hindquarters flow through the body to a soft and flexible connection on the side reins and lunge line.
•	</t>
    </r>
    <r>
      <rPr>
        <b/>
        <sz val="10"/>
        <color rgb="FF000000"/>
        <rFont val="Verdana"/>
        <family val="2"/>
      </rPr>
      <t>Impulsion:</t>
    </r>
    <r>
      <rPr>
        <sz val="10"/>
        <color indexed="8"/>
        <rFont val="Verdana"/>
        <family val="2"/>
      </rPr>
      <t xml:space="preserve"> Self carriage with elastic steps, suppleness, and engagement of hindquarters. Energy created with the hind legs well underneath Horse’s center of gravity (carrying, not pushing). Lifting of forehand (uphill tendency) and lowering of croup.
•	</t>
    </r>
    <r>
      <rPr>
        <b/>
        <sz val="10"/>
        <color rgb="FF000000"/>
        <rFont val="Verdana"/>
        <family val="2"/>
      </rPr>
      <t>Straightness:</t>
    </r>
    <r>
      <rPr>
        <sz val="10"/>
        <color indexed="8"/>
        <rFont val="Verdana"/>
        <family val="2"/>
      </rPr>
      <t xml:space="preserve"> ‘Relative’ straightness on the circle line. Hind legs follow footfalls of front legs. Body is vertical. The Horse is aligned through the whole body.
•	</t>
    </r>
    <r>
      <rPr>
        <b/>
        <sz val="10"/>
        <color rgb="FF000000"/>
        <rFont val="Verdana"/>
        <family val="2"/>
      </rPr>
      <t>Collection:</t>
    </r>
    <r>
      <rPr>
        <sz val="10"/>
        <color indexed="8"/>
        <rFont val="Verdana"/>
        <family val="2"/>
      </rPr>
      <t xml:space="preserve"> Lowered, engaged hindquarters and croup. Shortening and narrowing of base of support resulting in lightness and mobility of the forehand. Whole topline is stretched. Shorter, powerful, energetic strides.</t>
    </r>
  </si>
  <si>
    <t>A1
60%</t>
  </si>
  <si>
    <t>Rhythm</t>
  </si>
  <si>
    <t>Relaxation</t>
  </si>
  <si>
    <t>Connection</t>
  </si>
  <si>
    <t>Impulsion</t>
  </si>
  <si>
    <t>Straightness</t>
  </si>
  <si>
    <t>Collection</t>
  </si>
  <si>
    <t>Vault Ability of the Horse
25%</t>
  </si>
  <si>
    <r>
      <rPr>
        <b/>
        <sz val="10"/>
        <color rgb="FF000000"/>
        <rFont val="Verdana"/>
        <family val="2"/>
      </rPr>
      <t>Willingness/obedience:</t>
    </r>
    <r>
      <rPr>
        <sz val="10"/>
        <color rgb="FF000000"/>
        <rFont val="Verdana"/>
        <family val="2"/>
      </rPr>
      <t xml:space="preserve"> 
•	No resistance or hesitation. 
•	Alert and responsive to the lunger’s aids. 
•	Harmony and lightness.
</t>
    </r>
    <r>
      <rPr>
        <b/>
        <sz val="10"/>
        <color rgb="FF000000"/>
        <rFont val="Verdana"/>
        <family val="2"/>
      </rPr>
      <t>Balance in tempo (forth/back):</t>
    </r>
    <r>
      <rPr>
        <sz val="10"/>
        <color rgb="FF000000"/>
        <rFont val="Verdana"/>
        <family val="2"/>
      </rPr>
      <t xml:space="preserve"> 
•	Constant correct pace, tempo, and energy without speeding up or slowing down.
</t>
    </r>
    <r>
      <rPr>
        <b/>
        <sz val="10"/>
        <color rgb="FF000000"/>
        <rFont val="Verdana"/>
        <family val="2"/>
      </rPr>
      <t>Balance in circling (in/out):</t>
    </r>
    <r>
      <rPr>
        <sz val="10"/>
        <color rgb="FF000000"/>
        <rFont val="Verdana"/>
        <family val="2"/>
      </rPr>
      <t xml:space="preserve"> 
•	Constant circle of min. 15 m. diameter without falling in or out.</t>
    </r>
  </si>
  <si>
    <t>A2
25%</t>
  </si>
  <si>
    <t>Deductions:</t>
  </si>
  <si>
    <t>Lunging
15%</t>
  </si>
  <si>
    <t>The lunging should reflect an easy and effortless collaboration and communication between the lunger and the horse.
•	Correct and discrete use of aids. 
•	Correct position and posture.
•	Appropriate dress. 
•	Well-adjusted equipment.
•	Entry, salute, and trot round: Should be performed in a smooth flow from entering the arena till stride off into canter and untill the vaulter touches the Horse.</t>
  </si>
  <si>
    <t>A3
15%</t>
  </si>
  <si>
    <t>Horse Score</t>
  </si>
  <si>
    <t>Judge:</t>
  </si>
  <si>
    <t>Signature:</t>
  </si>
  <si>
    <t>2* Canter Pas de Deux</t>
  </si>
  <si>
    <t>Record</t>
  </si>
  <si>
    <t>Deductions for Falls</t>
  </si>
  <si>
    <t>Degree of Difficulty</t>
  </si>
  <si>
    <t>Top 10 exercises counting</t>
  </si>
  <si>
    <t>Score</t>
  </si>
  <si>
    <t>D-Exercises</t>
  </si>
  <si>
    <t>M-Exercises</t>
  </si>
  <si>
    <t>E-Exercises</t>
  </si>
  <si>
    <t>Number of exercises</t>
  </si>
  <si>
    <t>Score Degree of Difficulty</t>
  </si>
  <si>
    <t>Performance Score</t>
  </si>
  <si>
    <t>Deductions</t>
  </si>
  <si>
    <t>Sum of deductions</t>
  </si>
  <si>
    <t xml:space="preserve"> / by elements</t>
  </si>
  <si>
    <t>Score Performance</t>
  </si>
  <si>
    <t>Overall Technique Score</t>
  </si>
  <si>
    <t>Score
0 to 10</t>
  </si>
  <si>
    <t>Artistic Score</t>
  </si>
  <si>
    <t>Willingness</t>
  </si>
  <si>
    <t>Balance in Tempo</t>
  </si>
  <si>
    <t>Balance in Circling</t>
  </si>
  <si>
    <t>ARTISTIC</t>
  </si>
  <si>
    <t xml:space="preserve">Consideration of Horse
</t>
  </si>
  <si>
    <t>CoH
20%</t>
  </si>
  <si>
    <r>
      <rPr>
        <b/>
        <sz val="9"/>
        <color indexed="8"/>
        <rFont val="Arial"/>
        <family val="2"/>
      </rPr>
      <t>Variety of Exercises</t>
    </r>
    <r>
      <rPr>
        <b/>
        <sz val="8"/>
        <color indexed="8"/>
        <rFont val="Arial"/>
        <family val="2"/>
      </rPr>
      <t xml:space="preserve">
</t>
    </r>
  </si>
  <si>
    <t>C1
20%</t>
  </si>
  <si>
    <t xml:space="preserve">Variety of Position
</t>
  </si>
  <si>
    <t>C2
10%</t>
  </si>
  <si>
    <t xml:space="preserve">Unity of Composition &amp; Complexity
</t>
  </si>
  <si>
    <t>C3
25%</t>
  </si>
  <si>
    <r>
      <rPr>
        <b/>
        <sz val="9"/>
        <rFont val="Arial"/>
        <family val="2"/>
      </rPr>
      <t>Music Interpretation</t>
    </r>
    <r>
      <rPr>
        <sz val="8"/>
        <rFont val="Arial"/>
        <family val="2"/>
      </rPr>
      <t xml:space="preserve">
</t>
    </r>
  </si>
  <si>
    <t>C4
25%</t>
  </si>
  <si>
    <t>2* Pas de Deux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</si>
</sst>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0.0"/>
    <numFmt numFmtId="166" formatCode="0.000"/>
    <numFmt numFmtId="167" formatCode="_-* #,##0.0_-;\-* #,##0.0_-;_-* &quot;-&quot;??_-;_-@_-"/>
    <numFmt numFmtId="168" formatCode="#,##0.000"/>
    <numFmt numFmtId="169" formatCode="_-* #,##0.000_-;\-* #,##0.000_-;_-* &quot;-&quot;??_-;_-@_-"/>
  </numFmts>
  <fonts count="35" x14ac:knownFonts="1">
    <font>
      <sz val="11"/>
      <color theme="1"/>
      <name val="Calibri"/>
      <family val="2"/>
      <scheme val="minor"/>
    </font>
    <font>
      <sz val="10"/>
      <name val="Arial"/>
      <family val="2"/>
    </font>
    <font>
      <sz val="10"/>
      <name val="Verdana"/>
      <family val="2"/>
    </font>
    <font>
      <b/>
      <sz val="14"/>
      <name val="Verdana"/>
      <family val="2"/>
    </font>
    <font>
      <b/>
      <sz val="10"/>
      <name val="Verdana"/>
      <family val="2"/>
    </font>
    <font>
      <b/>
      <sz val="11"/>
      <name val="Verdana"/>
      <family val="2"/>
    </font>
    <font>
      <sz val="18"/>
      <name val="Arial Black"/>
      <family val="2"/>
    </font>
    <font>
      <sz val="12"/>
      <name val="Verdana"/>
      <family val="2"/>
    </font>
    <font>
      <sz val="12"/>
      <name val="Arial Black"/>
      <family val="2"/>
    </font>
    <font>
      <sz val="14"/>
      <name val="Arial Black"/>
      <family val="2"/>
    </font>
    <font>
      <sz val="10"/>
      <color indexed="8"/>
      <name val="Verdana"/>
      <family val="2"/>
    </font>
    <font>
      <b/>
      <sz val="10"/>
      <color rgb="FF000000"/>
      <name val="Verdana"/>
      <family val="2"/>
    </font>
    <font>
      <sz val="9"/>
      <color indexed="8"/>
      <name val="Verdana"/>
      <family val="2"/>
    </font>
    <font>
      <sz val="9"/>
      <color rgb="FF000000"/>
      <name val="Arial"/>
      <family val="2"/>
    </font>
    <font>
      <b/>
      <sz val="10"/>
      <color theme="1"/>
      <name val="Verdana"/>
      <family val="2"/>
    </font>
    <font>
      <b/>
      <sz val="8"/>
      <color indexed="8"/>
      <name val="Arial"/>
      <family val="2"/>
    </font>
    <font>
      <b/>
      <sz val="10"/>
      <color indexed="8"/>
      <name val="Verdana"/>
      <family val="2"/>
    </font>
    <font>
      <sz val="10"/>
      <color rgb="FF000000"/>
      <name val="Verdana"/>
      <family val="2"/>
    </font>
    <font>
      <sz val="8"/>
      <color rgb="FF000000"/>
      <name val="Arial"/>
      <family val="2"/>
    </font>
    <font>
      <b/>
      <sz val="10"/>
      <color rgb="FF000000"/>
      <name val="Arial"/>
      <family val="2"/>
    </font>
    <font>
      <sz val="8"/>
      <color indexed="8"/>
      <name val="Arial"/>
      <family val="2"/>
    </font>
    <font>
      <b/>
      <sz val="10"/>
      <color indexed="8"/>
      <name val="Arial"/>
      <family val="2"/>
    </font>
    <font>
      <strike/>
      <sz val="10"/>
      <name val="Verdana"/>
      <family val="2"/>
    </font>
    <font>
      <sz val="8"/>
      <name val="Verdana"/>
      <family val="2"/>
    </font>
    <font>
      <sz val="11"/>
      <name val="Verdana"/>
      <family val="2"/>
    </font>
    <font>
      <b/>
      <sz val="10"/>
      <name val="Arial"/>
      <family val="2"/>
    </font>
    <font>
      <sz val="9"/>
      <name val="Arial"/>
      <family val="2"/>
    </font>
    <font>
      <b/>
      <sz val="10"/>
      <color theme="0"/>
      <name val="Verdana"/>
      <family val="2"/>
    </font>
    <font>
      <b/>
      <sz val="11"/>
      <color theme="0"/>
      <name val="Verdana"/>
      <family val="2"/>
    </font>
    <font>
      <b/>
      <sz val="9"/>
      <color indexed="8"/>
      <name val="Arial"/>
      <family val="2"/>
    </font>
    <font>
      <sz val="8"/>
      <color rgb="FF000000"/>
      <name val="Symbol"/>
      <family val="1"/>
      <charset val="2"/>
    </font>
    <font>
      <b/>
      <sz val="9"/>
      <name val="Arial"/>
      <family val="2"/>
    </font>
    <font>
      <sz val="8"/>
      <name val="Symbol"/>
      <family val="1"/>
      <charset val="2"/>
    </font>
    <font>
      <sz val="8"/>
      <name val="Arial"/>
      <family val="2"/>
    </font>
    <font>
      <strike/>
      <sz val="11"/>
      <name val="Verdana"/>
      <family val="2"/>
    </font>
  </fonts>
  <fills count="9">
    <fill>
      <patternFill patternType="none"/>
    </fill>
    <fill>
      <patternFill patternType="gray125"/>
    </fill>
    <fill>
      <patternFill patternType="solid">
        <fgColor rgb="FFCCFFFF"/>
        <bgColor indexed="64"/>
      </patternFill>
    </fill>
    <fill>
      <patternFill patternType="solid">
        <fgColor theme="7" tint="0.59999389629810485"/>
        <bgColor indexed="64"/>
      </patternFill>
    </fill>
    <fill>
      <patternFill patternType="solid">
        <fgColor theme="0"/>
        <bgColor indexed="64"/>
      </patternFill>
    </fill>
    <fill>
      <patternFill patternType="solid">
        <fgColor rgb="FFCDFDCC"/>
        <bgColor indexed="64"/>
      </patternFill>
    </fill>
    <fill>
      <patternFill patternType="solid">
        <fgColor rgb="FFCCFFCC"/>
        <bgColor indexed="64"/>
      </patternFill>
    </fill>
    <fill>
      <patternFill patternType="solid">
        <fgColor indexed="41"/>
        <bgColor indexed="64"/>
      </patternFill>
    </fill>
    <fill>
      <patternFill patternType="solid">
        <fgColor theme="2"/>
        <bgColor indexed="64"/>
      </patternFill>
    </fill>
  </fills>
  <borders count="68">
    <border>
      <left/>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5">
    <xf numFmtId="0" fontId="0" fillId="0" borderId="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cellStyleXfs>
  <cellXfs count="271">
    <xf numFmtId="0" fontId="0" fillId="0" borderId="0" xfId="0"/>
    <xf numFmtId="0" fontId="2" fillId="0" borderId="0" xfId="1" applyFont="1"/>
    <xf numFmtId="0" fontId="3" fillId="0" borderId="0" xfId="2" applyFont="1" applyAlignment="1">
      <alignment horizontal="left" vertical="center"/>
    </xf>
    <xf numFmtId="0" fontId="2" fillId="0" borderId="0" xfId="1" applyFont="1" applyAlignment="1">
      <alignment horizontal="left" vertical="center"/>
    </xf>
    <xf numFmtId="0" fontId="3" fillId="0" borderId="0" xfId="1" applyFont="1" applyAlignment="1">
      <alignment horizontal="right" vertical="center"/>
    </xf>
    <xf numFmtId="0" fontId="2" fillId="0" borderId="0" xfId="2" applyFont="1"/>
    <xf numFmtId="0" fontId="4" fillId="0" borderId="1" xfId="2" applyFont="1" applyBorder="1" applyAlignment="1">
      <alignment horizontal="left" vertical="center"/>
    </xf>
    <xf numFmtId="0" fontId="2" fillId="0" borderId="1" xfId="1" applyFont="1" applyBorder="1"/>
    <xf numFmtId="0" fontId="5" fillId="2" borderId="1" xfId="1" applyFont="1" applyFill="1" applyBorder="1" applyAlignment="1">
      <alignment horizontal="left" vertical="center"/>
    </xf>
    <xf numFmtId="0" fontId="5" fillId="2" borderId="1" xfId="1" applyFont="1" applyFill="1" applyBorder="1" applyAlignment="1">
      <alignment horizontal="center" vertical="center"/>
    </xf>
    <xf numFmtId="0" fontId="4" fillId="0" borderId="0" xfId="1" applyFont="1" applyAlignment="1">
      <alignment vertical="center"/>
    </xf>
    <xf numFmtId="0" fontId="4" fillId="0" borderId="1" xfId="1" applyFont="1" applyBorder="1" applyAlignment="1">
      <alignment vertical="center"/>
    </xf>
    <xf numFmtId="0" fontId="2" fillId="2" borderId="1" xfId="2" applyFont="1" applyFill="1" applyBorder="1"/>
    <xf numFmtId="0" fontId="5" fillId="0" borderId="0" xfId="2" applyFont="1" applyAlignment="1">
      <alignment vertical="center"/>
    </xf>
    <xf numFmtId="0" fontId="6" fillId="0" borderId="0" xfId="2" applyFont="1" applyAlignment="1">
      <alignment horizontal="center" vertical="center"/>
    </xf>
    <xf numFmtId="0" fontId="4" fillId="0" borderId="0" xfId="1" applyFont="1"/>
    <xf numFmtId="0" fontId="4" fillId="0" borderId="0" xfId="2" applyFont="1" applyAlignment="1">
      <alignment horizontal="center" vertical="center"/>
    </xf>
    <xf numFmtId="0" fontId="5" fillId="0" borderId="0" xfId="2" applyFont="1" applyAlignment="1">
      <alignment horizontal="left" vertical="center"/>
    </xf>
    <xf numFmtId="0" fontId="7" fillId="0" borderId="0" xfId="2" applyFont="1"/>
    <xf numFmtId="0" fontId="4" fillId="0" borderId="2" xfId="1" applyFont="1" applyBorder="1" applyAlignment="1">
      <alignment horizontal="left" vertical="center"/>
    </xf>
    <xf numFmtId="0" fontId="2" fillId="0" borderId="3" xfId="1" applyFont="1" applyBorder="1"/>
    <xf numFmtId="0" fontId="4" fillId="2" borderId="3" xfId="1" applyFont="1" applyFill="1" applyBorder="1" applyAlignment="1">
      <alignment horizontal="left" vertical="center"/>
    </xf>
    <xf numFmtId="0" fontId="2" fillId="0" borderId="4" xfId="1" applyFont="1" applyBorder="1"/>
    <xf numFmtId="0" fontId="4" fillId="3" borderId="5" xfId="2" applyFont="1" applyFill="1" applyBorder="1" applyAlignment="1">
      <alignment vertical="center"/>
    </xf>
    <xf numFmtId="0" fontId="4" fillId="4" borderId="4" xfId="2" applyFont="1" applyFill="1" applyBorder="1" applyAlignment="1">
      <alignment vertical="center"/>
    </xf>
    <xf numFmtId="0" fontId="4" fillId="3" borderId="6" xfId="2" applyFont="1" applyFill="1" applyBorder="1" applyAlignment="1">
      <alignment vertical="center"/>
    </xf>
    <xf numFmtId="0" fontId="4" fillId="0" borderId="0" xfId="2" applyFont="1" applyAlignment="1">
      <alignment vertical="center"/>
    </xf>
    <xf numFmtId="0" fontId="8" fillId="0" borderId="0" xfId="2" applyFont="1" applyAlignment="1">
      <alignment horizontal="center" vertical="center"/>
    </xf>
    <xf numFmtId="0" fontId="4" fillId="0" borderId="7" xfId="1" applyFont="1" applyBorder="1" applyAlignment="1">
      <alignment horizontal="left" vertical="center"/>
    </xf>
    <xf numFmtId="0" fontId="4" fillId="2" borderId="1" xfId="1" applyFont="1" applyFill="1" applyBorder="1" applyAlignment="1">
      <alignment horizontal="left" vertical="center"/>
    </xf>
    <xf numFmtId="0" fontId="2" fillId="0" borderId="8" xfId="1" applyFont="1" applyBorder="1"/>
    <xf numFmtId="0" fontId="4" fillId="3" borderId="10" xfId="2" applyFont="1" applyFill="1" applyBorder="1" applyAlignment="1">
      <alignment vertical="center"/>
    </xf>
    <xf numFmtId="0" fontId="4" fillId="2" borderId="11" xfId="1" applyFont="1" applyFill="1" applyBorder="1" applyAlignment="1">
      <alignment horizontal="left" vertical="center"/>
    </xf>
    <xf numFmtId="0" fontId="4" fillId="0" borderId="15" xfId="1" applyFont="1" applyBorder="1" applyAlignment="1">
      <alignment horizontal="left" vertical="center"/>
    </xf>
    <xf numFmtId="0" fontId="2" fillId="0" borderId="11" xfId="1" applyFont="1" applyBorder="1"/>
    <xf numFmtId="0" fontId="2" fillId="4" borderId="12" xfId="1" applyFont="1" applyFill="1" applyBorder="1"/>
    <xf numFmtId="0" fontId="4" fillId="3" borderId="16" xfId="1" applyFont="1" applyFill="1" applyBorder="1" applyAlignment="1">
      <alignment vertical="center"/>
    </xf>
    <xf numFmtId="0" fontId="2" fillId="0" borderId="17" xfId="1" applyFont="1" applyBorder="1"/>
    <xf numFmtId="0" fontId="4" fillId="4" borderId="12" xfId="1" applyFont="1" applyFill="1" applyBorder="1" applyAlignment="1">
      <alignment vertical="center"/>
    </xf>
    <xf numFmtId="0" fontId="4" fillId="3" borderId="14" xfId="1" applyFont="1" applyFill="1" applyBorder="1" applyAlignment="1">
      <alignment vertical="center"/>
    </xf>
    <xf numFmtId="0" fontId="4" fillId="0" borderId="18" xfId="1" applyFont="1" applyBorder="1" applyAlignment="1">
      <alignment horizontal="left" vertical="center"/>
    </xf>
    <xf numFmtId="0" fontId="2" fillId="0" borderId="19" xfId="1" applyFont="1" applyBorder="1"/>
    <xf numFmtId="0" fontId="4" fillId="2" borderId="19" xfId="1" applyFont="1" applyFill="1" applyBorder="1" applyAlignment="1">
      <alignment horizontal="left" vertical="center"/>
    </xf>
    <xf numFmtId="0" fontId="2" fillId="4" borderId="20" xfId="1" applyFont="1" applyFill="1" applyBorder="1"/>
    <xf numFmtId="0" fontId="2" fillId="3" borderId="21" xfId="1" applyFont="1" applyFill="1" applyBorder="1"/>
    <xf numFmtId="0" fontId="2" fillId="0" borderId="22" xfId="1" applyFont="1" applyBorder="1"/>
    <xf numFmtId="0" fontId="4" fillId="4" borderId="20" xfId="2" applyFont="1" applyFill="1" applyBorder="1" applyAlignment="1">
      <alignment vertical="center"/>
    </xf>
    <xf numFmtId="0" fontId="9" fillId="3" borderId="23" xfId="2" applyFont="1" applyFill="1" applyBorder="1" applyAlignment="1">
      <alignment horizontal="center" vertical="center"/>
    </xf>
    <xf numFmtId="0" fontId="5" fillId="0" borderId="0" xfId="1" applyFont="1" applyAlignment="1">
      <alignment vertical="center"/>
    </xf>
    <xf numFmtId="0" fontId="9" fillId="0" borderId="0" xfId="2" applyFont="1" applyAlignment="1">
      <alignment horizontal="center" vertical="center"/>
    </xf>
    <xf numFmtId="0" fontId="15" fillId="4" borderId="0" xfId="1" applyFont="1" applyFill="1" applyAlignment="1">
      <alignment horizontal="left" vertical="center" wrapText="1"/>
    </xf>
    <xf numFmtId="0" fontId="15" fillId="0" borderId="17" xfId="1" applyFont="1" applyBorder="1" applyAlignment="1">
      <alignment horizontal="center" vertical="center" wrapText="1"/>
    </xf>
    <xf numFmtId="165" fontId="16" fillId="5" borderId="37" xfId="1" applyNumberFormat="1" applyFont="1" applyFill="1" applyBorder="1" applyAlignment="1">
      <alignment horizontal="center" vertical="center" wrapText="1"/>
    </xf>
    <xf numFmtId="0" fontId="13" fillId="0" borderId="44" xfId="1" applyFont="1" applyBorder="1" applyAlignment="1">
      <alignment horizontal="center" vertical="center" wrapText="1"/>
    </xf>
    <xf numFmtId="0" fontId="19" fillId="5" borderId="46" xfId="1" applyFont="1" applyFill="1" applyBorder="1" applyAlignment="1">
      <alignment horizontal="center" vertical="center" wrapText="1"/>
    </xf>
    <xf numFmtId="0" fontId="2" fillId="0" borderId="19" xfId="2" applyFont="1" applyBorder="1"/>
    <xf numFmtId="0" fontId="2" fillId="0" borderId="47" xfId="2" applyFont="1" applyBorder="1"/>
    <xf numFmtId="0" fontId="20" fillId="0" borderId="49" xfId="1" applyFont="1" applyBorder="1" applyAlignment="1">
      <alignment horizontal="left" vertical="center" wrapText="1"/>
    </xf>
    <xf numFmtId="0" fontId="20" fillId="0" borderId="47" xfId="1" applyFont="1" applyBorder="1" applyAlignment="1">
      <alignment horizontal="left" vertical="center" wrapText="1"/>
    </xf>
    <xf numFmtId="0" fontId="21" fillId="5" borderId="22" xfId="1" applyFont="1" applyFill="1" applyBorder="1" applyAlignment="1">
      <alignment horizontal="center" vertical="center" wrapText="1"/>
    </xf>
    <xf numFmtId="0" fontId="20" fillId="0" borderId="48" xfId="1" applyFont="1" applyBorder="1" applyAlignment="1">
      <alignment horizontal="left" vertical="center" wrapText="1"/>
    </xf>
    <xf numFmtId="0" fontId="1" fillId="0" borderId="0" xfId="2"/>
    <xf numFmtId="165" fontId="1" fillId="0" borderId="0" xfId="2" applyNumberFormat="1"/>
    <xf numFmtId="165" fontId="5" fillId="0" borderId="45" xfId="2" applyNumberFormat="1" applyFont="1" applyBorder="1" applyAlignment="1">
      <alignment horizontal="center" vertical="center"/>
    </xf>
    <xf numFmtId="0" fontId="2" fillId="0" borderId="1" xfId="2" applyFont="1" applyBorder="1"/>
    <xf numFmtId="0" fontId="2" fillId="2" borderId="1" xfId="2" applyFont="1" applyFill="1" applyBorder="1" applyAlignment="1">
      <alignment horizontal="left"/>
    </xf>
    <xf numFmtId="0" fontId="2" fillId="7" borderId="1" xfId="2" applyFont="1" applyFill="1" applyBorder="1" applyAlignment="1">
      <alignment horizontal="left"/>
    </xf>
    <xf numFmtId="0" fontId="2" fillId="6" borderId="1" xfId="2" applyFont="1" applyFill="1" applyBorder="1"/>
    <xf numFmtId="167" fontId="2" fillId="6" borderId="1" xfId="3" applyNumberFormat="1" applyFont="1" applyFill="1" applyBorder="1"/>
    <xf numFmtId="0" fontId="4" fillId="0" borderId="0" xfId="2" applyFont="1" applyAlignment="1">
      <alignment horizontal="left"/>
    </xf>
    <xf numFmtId="0" fontId="22" fillId="0" borderId="0" xfId="2" applyFont="1"/>
    <xf numFmtId="0" fontId="22" fillId="0" borderId="0" xfId="2" applyFont="1" applyAlignment="1">
      <alignment horizontal="right"/>
    </xf>
    <xf numFmtId="0" fontId="2" fillId="0" borderId="0" xfId="2" applyFont="1" applyAlignment="1">
      <alignment horizontal="right"/>
    </xf>
    <xf numFmtId="168" fontId="4" fillId="0" borderId="0" xfId="2" applyNumberFormat="1" applyFont="1" applyAlignment="1">
      <alignment horizontal="center"/>
    </xf>
    <xf numFmtId="0" fontId="5" fillId="0" borderId="0" xfId="1" applyFont="1" applyAlignment="1">
      <alignment horizontal="center" vertical="center"/>
    </xf>
    <xf numFmtId="0" fontId="2" fillId="4" borderId="0" xfId="1" applyFont="1" applyFill="1"/>
    <xf numFmtId="0" fontId="4" fillId="3" borderId="4" xfId="2" applyFont="1" applyFill="1" applyBorder="1" applyAlignment="1">
      <alignment vertical="center"/>
    </xf>
    <xf numFmtId="0" fontId="4" fillId="3" borderId="1" xfId="2" applyFont="1" applyFill="1" applyBorder="1" applyAlignment="1">
      <alignment vertical="center"/>
    </xf>
    <xf numFmtId="0" fontId="4" fillId="2" borderId="16" xfId="1" applyFont="1" applyFill="1" applyBorder="1" applyAlignment="1">
      <alignment horizontal="left" vertical="center"/>
    </xf>
    <xf numFmtId="0" fontId="2" fillId="4" borderId="11" xfId="1" applyFont="1" applyFill="1" applyBorder="1"/>
    <xf numFmtId="0" fontId="2" fillId="4" borderId="13" xfId="1" applyFont="1" applyFill="1" applyBorder="1"/>
    <xf numFmtId="0" fontId="2" fillId="4" borderId="14" xfId="1" applyFont="1" applyFill="1" applyBorder="1"/>
    <xf numFmtId="0" fontId="4" fillId="3" borderId="12" xfId="1" applyFont="1" applyFill="1" applyBorder="1" applyAlignment="1">
      <alignment vertical="center"/>
    </xf>
    <xf numFmtId="0" fontId="4" fillId="3" borderId="20" xfId="2" applyFont="1" applyFill="1" applyBorder="1" applyAlignment="1">
      <alignment vertical="center"/>
    </xf>
    <xf numFmtId="0" fontId="2" fillId="0" borderId="12" xfId="2" applyFont="1" applyBorder="1" applyAlignment="1">
      <alignment vertical="center"/>
    </xf>
    <xf numFmtId="0" fontId="2" fillId="0" borderId="11" xfId="2" applyFont="1" applyBorder="1"/>
    <xf numFmtId="0" fontId="2" fillId="0" borderId="16" xfId="2" applyFont="1" applyBorder="1"/>
    <xf numFmtId="165" fontId="2" fillId="6" borderId="17" xfId="2" applyNumberFormat="1" applyFont="1" applyFill="1" applyBorder="1" applyAlignment="1">
      <alignment horizontal="center" vertical="center"/>
    </xf>
    <xf numFmtId="0" fontId="2" fillId="0" borderId="1" xfId="2" applyFont="1" applyBorder="1" applyAlignment="1">
      <alignment horizontal="right"/>
    </xf>
    <xf numFmtId="168" fontId="4" fillId="4" borderId="9" xfId="2" applyNumberFormat="1" applyFont="1" applyFill="1" applyBorder="1" applyAlignment="1">
      <alignment horizontal="center"/>
    </xf>
    <xf numFmtId="0" fontId="5" fillId="0" borderId="0" xfId="2" applyFont="1"/>
    <xf numFmtId="0" fontId="2" fillId="0" borderId="55" xfId="2" applyFont="1" applyBorder="1"/>
    <xf numFmtId="0" fontId="23" fillId="0" borderId="8" xfId="2" applyFont="1" applyBorder="1" applyAlignment="1">
      <alignment horizontal="center" vertical="center"/>
    </xf>
    <xf numFmtId="0" fontId="2" fillId="0" borderId="0" xfId="2" applyFont="1" applyAlignment="1">
      <alignment horizontal="left" vertical="center"/>
    </xf>
    <xf numFmtId="0" fontId="2" fillId="0" borderId="17" xfId="2" applyFont="1" applyBorder="1" applyAlignment="1">
      <alignment horizontal="center" vertical="center"/>
    </xf>
    <xf numFmtId="0" fontId="2" fillId="0" borderId="17" xfId="2" applyFont="1" applyBorder="1" applyAlignment="1">
      <alignment vertical="center"/>
    </xf>
    <xf numFmtId="0" fontId="2" fillId="0" borderId="16" xfId="2" applyFont="1" applyBorder="1" applyAlignment="1">
      <alignment vertical="center"/>
    </xf>
    <xf numFmtId="1" fontId="2" fillId="6" borderId="17" xfId="2" applyNumberFormat="1" applyFont="1" applyFill="1" applyBorder="1" applyAlignment="1">
      <alignment horizontal="center" vertical="center"/>
    </xf>
    <xf numFmtId="165" fontId="2" fillId="0" borderId="17" xfId="2" applyNumberFormat="1" applyFont="1" applyBorder="1" applyAlignment="1">
      <alignment horizontal="center" vertical="center"/>
    </xf>
    <xf numFmtId="0" fontId="2" fillId="0" borderId="56" xfId="2" applyFont="1" applyBorder="1" applyAlignment="1">
      <alignment vertical="center"/>
    </xf>
    <xf numFmtId="0" fontId="2" fillId="0" borderId="54" xfId="2" applyFont="1" applyBorder="1"/>
    <xf numFmtId="165" fontId="2" fillId="0" borderId="17" xfId="3" applyNumberFormat="1" applyFont="1" applyBorder="1" applyAlignment="1">
      <alignment horizontal="center" vertical="center"/>
    </xf>
    <xf numFmtId="1" fontId="2" fillId="8" borderId="17" xfId="2" applyNumberFormat="1" applyFont="1" applyFill="1" applyBorder="1" applyAlignment="1">
      <alignment horizontal="center" vertical="center"/>
    </xf>
    <xf numFmtId="0" fontId="2" fillId="0" borderId="12" xfId="2" applyFont="1" applyBorder="1"/>
    <xf numFmtId="1" fontId="2" fillId="0" borderId="17" xfId="2" applyNumberFormat="1" applyFont="1" applyBorder="1" applyAlignment="1">
      <alignment horizontal="center"/>
    </xf>
    <xf numFmtId="0" fontId="4" fillId="0" borderId="42" xfId="2" applyFont="1" applyBorder="1" applyAlignment="1">
      <alignment vertical="center"/>
    </xf>
    <xf numFmtId="0" fontId="2" fillId="0" borderId="50" xfId="2" applyFont="1" applyBorder="1"/>
    <xf numFmtId="0" fontId="24" fillId="0" borderId="50" xfId="2" applyFont="1" applyBorder="1"/>
    <xf numFmtId="165" fontId="4" fillId="0" borderId="45" xfId="3" applyNumberFormat="1" applyFont="1" applyBorder="1" applyAlignment="1">
      <alignment horizontal="center" vertical="center"/>
    </xf>
    <xf numFmtId="9" fontId="4" fillId="0" borderId="0" xfId="2" applyNumberFormat="1" applyFont="1" applyAlignment="1">
      <alignment vertical="center"/>
    </xf>
    <xf numFmtId="0" fontId="24" fillId="0" borderId="0" xfId="2" applyFont="1"/>
    <xf numFmtId="166" fontId="4" fillId="0" borderId="0" xfId="3" applyNumberFormat="1" applyFont="1" applyBorder="1" applyAlignment="1">
      <alignment horizontal="center" vertical="center"/>
    </xf>
    <xf numFmtId="0" fontId="4" fillId="0" borderId="0" xfId="2" applyFont="1"/>
    <xf numFmtId="0" fontId="2" fillId="4" borderId="0" xfId="2" applyFont="1" applyFill="1"/>
    <xf numFmtId="167" fontId="2" fillId="4" borderId="0" xfId="3" applyNumberFormat="1" applyFont="1" applyFill="1" applyBorder="1"/>
    <xf numFmtId="0" fontId="2" fillId="0" borderId="0" xfId="2" applyFont="1" applyAlignment="1">
      <alignment horizontal="left"/>
    </xf>
    <xf numFmtId="164" fontId="2" fillId="0" borderId="0" xfId="3" applyFont="1"/>
    <xf numFmtId="169" fontId="2" fillId="0" borderId="0" xfId="3" applyNumberFormat="1" applyFont="1" applyBorder="1"/>
    <xf numFmtId="0" fontId="2" fillId="0" borderId="11" xfId="2" applyFont="1" applyBorder="1" applyAlignment="1">
      <alignment vertical="center"/>
    </xf>
    <xf numFmtId="1" fontId="2" fillId="6" borderId="17" xfId="3" applyNumberFormat="1" applyFont="1" applyFill="1" applyBorder="1" applyAlignment="1">
      <alignment horizontal="center" vertical="center"/>
    </xf>
    <xf numFmtId="1" fontId="2" fillId="4" borderId="17" xfId="3" applyNumberFormat="1" applyFont="1" applyFill="1" applyBorder="1" applyAlignment="1">
      <alignment horizontal="center" vertical="center"/>
    </xf>
    <xf numFmtId="165" fontId="2" fillId="0" borderId="0" xfId="3" applyNumberFormat="1" applyFont="1" applyBorder="1"/>
    <xf numFmtId="165" fontId="2" fillId="0" borderId="0" xfId="2" applyNumberFormat="1" applyFont="1"/>
    <xf numFmtId="0" fontId="23" fillId="0" borderId="12" xfId="1" applyFont="1" applyBorder="1" applyAlignment="1">
      <alignment vertical="center"/>
    </xf>
    <xf numFmtId="0" fontId="2" fillId="0" borderId="11" xfId="1" applyFont="1" applyBorder="1" applyAlignment="1">
      <alignment vertical="center"/>
    </xf>
    <xf numFmtId="0" fontId="2" fillId="4" borderId="11" xfId="1" applyFont="1" applyFill="1" applyBorder="1" applyAlignment="1">
      <alignment vertical="center"/>
    </xf>
    <xf numFmtId="0" fontId="2" fillId="0" borderId="11" xfId="1" applyFont="1" applyBorder="1" applyAlignment="1">
      <alignment horizontal="left" vertical="center"/>
    </xf>
    <xf numFmtId="164" fontId="2" fillId="0" borderId="11" xfId="3" applyFont="1" applyBorder="1" applyAlignment="1">
      <alignment vertical="center"/>
    </xf>
    <xf numFmtId="165" fontId="2" fillId="4" borderId="17" xfId="3" applyNumberFormat="1" applyFont="1" applyFill="1" applyBorder="1" applyAlignment="1">
      <alignment horizontal="center" vertical="center"/>
    </xf>
    <xf numFmtId="167" fontId="2" fillId="0" borderId="0" xfId="3" applyNumberFormat="1" applyFont="1" applyBorder="1"/>
    <xf numFmtId="0" fontId="2" fillId="0" borderId="50" xfId="2" applyFont="1" applyBorder="1" applyAlignment="1">
      <alignment vertical="center"/>
    </xf>
    <xf numFmtId="166" fontId="5" fillId="0" borderId="43" xfId="2" applyNumberFormat="1" applyFont="1" applyBorder="1" applyAlignment="1">
      <alignment horizontal="center" vertical="center"/>
    </xf>
    <xf numFmtId="0" fontId="2" fillId="4" borderId="1" xfId="2" applyFont="1" applyFill="1" applyBorder="1" applyAlignment="1">
      <alignment horizontal="left"/>
    </xf>
    <xf numFmtId="0" fontId="5" fillId="2" borderId="1" xfId="1" applyFont="1" applyFill="1" applyBorder="1" applyAlignment="1">
      <alignment vertical="center"/>
    </xf>
    <xf numFmtId="0" fontId="4" fillId="0" borderId="13" xfId="2" applyFont="1" applyBorder="1" applyAlignment="1">
      <alignment horizontal="left" vertical="center"/>
    </xf>
    <xf numFmtId="0" fontId="2" fillId="0" borderId="13" xfId="1" applyFont="1" applyBorder="1"/>
    <xf numFmtId="0" fontId="5" fillId="0" borderId="13" xfId="1" applyFont="1" applyBorder="1" applyAlignment="1">
      <alignment vertical="center"/>
    </xf>
    <xf numFmtId="0" fontId="5" fillId="0" borderId="13" xfId="1" applyFont="1" applyBorder="1" applyAlignment="1">
      <alignment horizontal="center" vertical="center"/>
    </xf>
    <xf numFmtId="0" fontId="4" fillId="0" borderId="0" xfId="1" applyFont="1" applyAlignment="1">
      <alignment horizontal="left" vertical="center"/>
    </xf>
    <xf numFmtId="0" fontId="23" fillId="0" borderId="46" xfId="2" applyFont="1" applyBorder="1" applyAlignment="1">
      <alignment horizontal="center" wrapText="1"/>
    </xf>
    <xf numFmtId="0" fontId="26" fillId="0" borderId="46" xfId="2" applyFont="1" applyBorder="1" applyAlignment="1">
      <alignment horizontal="center" vertical="center" wrapText="1"/>
    </xf>
    <xf numFmtId="165" fontId="4" fillId="6" borderId="29" xfId="3" applyNumberFormat="1" applyFont="1" applyFill="1" applyBorder="1" applyAlignment="1">
      <alignment horizontal="center" vertical="center"/>
    </xf>
    <xf numFmtId="165" fontId="4" fillId="0" borderId="30" xfId="3" applyNumberFormat="1" applyFont="1" applyBorder="1" applyAlignment="1">
      <alignment horizontal="center" vertical="center" wrapText="1"/>
    </xf>
    <xf numFmtId="165" fontId="4" fillId="6" borderId="58" xfId="3" applyNumberFormat="1" applyFont="1" applyFill="1" applyBorder="1" applyAlignment="1">
      <alignment horizontal="center" vertical="center"/>
    </xf>
    <xf numFmtId="165" fontId="4" fillId="0" borderId="59" xfId="3" applyNumberFormat="1" applyFont="1" applyBorder="1" applyAlignment="1">
      <alignment horizontal="center" vertical="center" wrapText="1"/>
    </xf>
    <xf numFmtId="165" fontId="2" fillId="0" borderId="60" xfId="2" applyNumberFormat="1" applyFont="1" applyBorder="1" applyAlignment="1">
      <alignment horizontal="center" vertical="center"/>
    </xf>
    <xf numFmtId="165" fontId="2" fillId="6" borderId="17" xfId="4" applyNumberFormat="1" applyFont="1" applyFill="1" applyBorder="1" applyAlignment="1">
      <alignment horizontal="center" vertical="center"/>
    </xf>
    <xf numFmtId="0" fontId="5" fillId="0" borderId="42" xfId="2" applyFont="1" applyBorder="1" applyAlignment="1">
      <alignment vertical="center"/>
    </xf>
    <xf numFmtId="0" fontId="5" fillId="0" borderId="50" xfId="2" applyFont="1" applyBorder="1" applyAlignment="1">
      <alignment vertical="center"/>
    </xf>
    <xf numFmtId="168" fontId="4" fillId="4" borderId="0" xfId="2" applyNumberFormat="1" applyFont="1" applyFill="1" applyAlignment="1">
      <alignment horizontal="center"/>
    </xf>
    <xf numFmtId="165" fontId="27" fillId="0" borderId="40" xfId="3" applyNumberFormat="1" applyFont="1" applyFill="1" applyBorder="1" applyAlignment="1">
      <alignment horizontal="center" vertical="center"/>
    </xf>
    <xf numFmtId="0" fontId="19" fillId="0" borderId="20" xfId="1" applyFont="1" applyBorder="1" applyAlignment="1">
      <alignment vertical="center" wrapText="1"/>
    </xf>
    <xf numFmtId="165" fontId="27" fillId="6" borderId="45" xfId="3" applyNumberFormat="1" applyFont="1" applyFill="1" applyBorder="1" applyAlignment="1">
      <alignment horizontal="center" vertical="center"/>
    </xf>
    <xf numFmtId="166" fontId="27" fillId="0" borderId="27" xfId="3" applyNumberFormat="1" applyFont="1" applyBorder="1" applyAlignment="1">
      <alignment horizontal="center" vertical="center" wrapText="1"/>
    </xf>
    <xf numFmtId="165" fontId="27" fillId="0" borderId="39" xfId="3" applyNumberFormat="1" applyFont="1" applyBorder="1" applyAlignment="1">
      <alignment horizontal="center" vertical="center" wrapText="1"/>
    </xf>
    <xf numFmtId="165" fontId="28" fillId="0" borderId="45" xfId="2" applyNumberFormat="1" applyFont="1" applyBorder="1" applyAlignment="1">
      <alignment horizontal="center" vertical="center"/>
    </xf>
    <xf numFmtId="9" fontId="25" fillId="0" borderId="0" xfId="2" applyNumberFormat="1" applyFont="1" applyAlignment="1">
      <alignment horizontal="center" textRotation="90" wrapText="1"/>
    </xf>
    <xf numFmtId="0" fontId="2" fillId="0" borderId="13" xfId="2" applyFont="1" applyBorder="1"/>
    <xf numFmtId="0" fontId="13" fillId="0" borderId="61" xfId="2" applyFont="1" applyBorder="1" applyAlignment="1">
      <alignment horizontal="center" vertical="center" wrapText="1"/>
    </xf>
    <xf numFmtId="0" fontId="13" fillId="0" borderId="17" xfId="2" applyFont="1" applyBorder="1" applyAlignment="1">
      <alignment horizontal="center" vertical="center" wrapText="1"/>
    </xf>
    <xf numFmtId="165" fontId="4" fillId="6" borderId="64" xfId="3" applyNumberFormat="1" applyFont="1" applyFill="1" applyBorder="1" applyAlignment="1">
      <alignment horizontal="center" vertical="center"/>
    </xf>
    <xf numFmtId="165" fontId="4" fillId="0" borderId="65" xfId="3" applyNumberFormat="1" applyFont="1" applyBorder="1" applyAlignment="1">
      <alignment horizontal="center" vertical="center" wrapText="1"/>
    </xf>
    <xf numFmtId="0" fontId="26" fillId="0" borderId="60" xfId="2" applyFont="1" applyBorder="1" applyAlignment="1">
      <alignment horizontal="center" vertical="center" wrapText="1"/>
    </xf>
    <xf numFmtId="165" fontId="4" fillId="6" borderId="34" xfId="3" applyNumberFormat="1" applyFont="1" applyFill="1" applyBorder="1" applyAlignment="1">
      <alignment horizontal="center" vertical="center"/>
    </xf>
    <xf numFmtId="165" fontId="4" fillId="0" borderId="35" xfId="3" applyNumberFormat="1" applyFont="1" applyBorder="1" applyAlignment="1">
      <alignment horizontal="center" vertical="center" wrapText="1"/>
    </xf>
    <xf numFmtId="165" fontId="2" fillId="0" borderId="0" xfId="2" applyNumberFormat="1" applyFont="1" applyAlignment="1">
      <alignment horizontal="center" vertical="center"/>
    </xf>
    <xf numFmtId="165" fontId="2" fillId="0" borderId="0" xfId="4" applyNumberFormat="1" applyFont="1" applyFill="1" applyBorder="1" applyAlignment="1">
      <alignment horizontal="center" vertical="center"/>
    </xf>
    <xf numFmtId="9" fontId="4" fillId="0" borderId="0" xfId="2" applyNumberFormat="1" applyFont="1" applyAlignment="1">
      <alignment horizontal="center" vertical="center"/>
    </xf>
    <xf numFmtId="0" fontId="4" fillId="0" borderId="0" xfId="2" applyFont="1" applyAlignment="1">
      <alignment horizontal="left" vertical="center"/>
    </xf>
    <xf numFmtId="0" fontId="5" fillId="0" borderId="0" xfId="1" applyFont="1" applyAlignment="1">
      <alignment horizontal="left" vertical="center"/>
    </xf>
    <xf numFmtId="0" fontId="24" fillId="0" borderId="0" xfId="1" applyFont="1"/>
    <xf numFmtId="0" fontId="34" fillId="0" borderId="0" xfId="1" applyFont="1" applyAlignment="1">
      <alignment horizontal="right" vertical="center"/>
    </xf>
    <xf numFmtId="0" fontId="24" fillId="0" borderId="0" xfId="1" applyFont="1" applyAlignment="1">
      <alignment horizontal="right" vertical="center"/>
    </xf>
    <xf numFmtId="168" fontId="5" fillId="4" borderId="0" xfId="1" applyNumberFormat="1" applyFont="1" applyFill="1" applyAlignment="1">
      <alignment horizontal="center" vertical="center"/>
    </xf>
    <xf numFmtId="165" fontId="11" fillId="5" borderId="20" xfId="1" applyNumberFormat="1" applyFont="1" applyFill="1" applyBorder="1" applyAlignment="1">
      <alignment vertical="center" wrapText="1"/>
    </xf>
    <xf numFmtId="165" fontId="11" fillId="5" borderId="21" xfId="1" applyNumberFormat="1" applyFont="1" applyFill="1" applyBorder="1" applyAlignment="1">
      <alignment vertical="center" wrapText="1"/>
    </xf>
    <xf numFmtId="0" fontId="4" fillId="0" borderId="28" xfId="2" applyFont="1" applyBorder="1" applyAlignment="1">
      <alignment horizontal="center" vertical="center" textRotation="90" wrapText="1"/>
    </xf>
    <xf numFmtId="0" fontId="4" fillId="0" borderId="38" xfId="2" applyFont="1" applyBorder="1" applyAlignment="1">
      <alignment horizontal="center" vertical="center" textRotation="90" wrapText="1"/>
    </xf>
    <xf numFmtId="0" fontId="10" fillId="0" borderId="4" xfId="1" applyFont="1" applyBorder="1" applyAlignment="1">
      <alignment horizontal="left" vertical="center" wrapText="1"/>
    </xf>
    <xf numFmtId="0" fontId="10" fillId="0" borderId="3" xfId="1" applyFont="1" applyBorder="1" applyAlignment="1">
      <alignment horizontal="left" vertical="center" wrapText="1"/>
    </xf>
    <xf numFmtId="0" fontId="12" fillId="0" borderId="42" xfId="1" applyFont="1" applyBorder="1" applyAlignment="1">
      <alignment horizontal="center" vertical="center" wrapText="1"/>
    </xf>
    <xf numFmtId="0" fontId="12" fillId="0" borderId="43" xfId="1" applyFont="1" applyBorder="1" applyAlignment="1">
      <alignment horizontal="center" vertical="center" wrapText="1"/>
    </xf>
    <xf numFmtId="0" fontId="20" fillId="0" borderId="49" xfId="1" applyFont="1" applyBorder="1" applyAlignment="1">
      <alignment horizontal="left" vertical="center" wrapText="1"/>
    </xf>
    <xf numFmtId="0" fontId="20" fillId="0" borderId="47" xfId="1" applyFont="1" applyBorder="1" applyAlignment="1">
      <alignment horizontal="left" vertical="center" wrapText="1"/>
    </xf>
    <xf numFmtId="0" fontId="5" fillId="0" borderId="42" xfId="2" applyFont="1" applyBorder="1" applyAlignment="1">
      <alignment horizontal="center" vertical="center"/>
    </xf>
    <xf numFmtId="0" fontId="5" fillId="0" borderId="50" xfId="2" applyFont="1" applyBorder="1" applyAlignment="1">
      <alignment horizontal="center" vertical="center"/>
    </xf>
    <xf numFmtId="0" fontId="5" fillId="0" borderId="51" xfId="2" applyFont="1" applyBorder="1" applyAlignment="1">
      <alignment horizontal="center" vertical="center"/>
    </xf>
    <xf numFmtId="165" fontId="11" fillId="5" borderId="20" xfId="1" applyNumberFormat="1" applyFont="1" applyFill="1" applyBorder="1" applyAlignment="1">
      <alignment horizontal="center" vertical="center" wrapText="1"/>
    </xf>
    <xf numFmtId="165" fontId="11" fillId="5" borderId="21" xfId="1" applyNumberFormat="1" applyFont="1" applyFill="1" applyBorder="1" applyAlignment="1">
      <alignment horizontal="center" vertical="center" wrapText="1"/>
    </xf>
    <xf numFmtId="0" fontId="17" fillId="0" borderId="49" xfId="1" applyFont="1" applyBorder="1" applyAlignment="1">
      <alignment horizontal="center" vertical="center" wrapText="1"/>
    </xf>
    <xf numFmtId="0" fontId="17" fillId="0" borderId="39" xfId="1" applyFont="1" applyBorder="1" applyAlignment="1">
      <alignment horizontal="center" vertical="center" wrapText="1"/>
    </xf>
    <xf numFmtId="0" fontId="19" fillId="0" borderId="25" xfId="1" applyFont="1" applyBorder="1" applyAlignment="1">
      <alignment horizontal="center" vertical="center" wrapText="1"/>
    </xf>
    <xf numFmtId="0" fontId="19" fillId="0" borderId="26" xfId="1" applyFont="1" applyBorder="1" applyAlignment="1">
      <alignment horizontal="center" vertical="center" wrapText="1"/>
    </xf>
    <xf numFmtId="0" fontId="19" fillId="0" borderId="27" xfId="1" applyFont="1" applyBorder="1" applyAlignment="1">
      <alignment horizontal="center" vertical="center" wrapText="1"/>
    </xf>
    <xf numFmtId="0" fontId="18" fillId="0" borderId="20" xfId="1" applyFont="1" applyBorder="1" applyAlignment="1">
      <alignment horizontal="left" vertical="center" wrapText="1"/>
    </xf>
    <xf numFmtId="0" fontId="18" fillId="0" borderId="19" xfId="1" applyFont="1" applyBorder="1" applyAlignment="1">
      <alignment horizontal="left" vertical="center" wrapText="1"/>
    </xf>
    <xf numFmtId="0" fontId="17" fillId="0" borderId="20" xfId="1" applyFont="1" applyBorder="1" applyAlignment="1">
      <alignment horizontal="center" vertical="center" wrapText="1"/>
    </xf>
    <xf numFmtId="0" fontId="17" fillId="0" borderId="23" xfId="1" applyFont="1" applyBorder="1" applyAlignment="1">
      <alignment horizontal="center" vertical="center" wrapText="1"/>
    </xf>
    <xf numFmtId="0" fontId="4" fillId="0" borderId="24" xfId="2" applyFont="1" applyBorder="1" applyAlignment="1">
      <alignment horizontal="center" vertical="center" textRotation="90" wrapText="1"/>
    </xf>
    <xf numFmtId="0" fontId="4" fillId="0" borderId="31" xfId="2" applyFont="1" applyBorder="1" applyAlignment="1">
      <alignment horizontal="center" vertical="center" textRotation="90" wrapText="1"/>
    </xf>
    <xf numFmtId="0" fontId="4" fillId="0" borderId="36" xfId="2" applyFont="1" applyBorder="1" applyAlignment="1">
      <alignment horizontal="center" vertical="center" textRotation="90" wrapText="1"/>
    </xf>
    <xf numFmtId="0" fontId="17" fillId="0" borderId="4" xfId="1" applyFont="1" applyBorder="1" applyAlignment="1">
      <alignment horizontal="left" vertical="center" wrapText="1"/>
    </xf>
    <xf numFmtId="0" fontId="17" fillId="0" borderId="3" xfId="1" applyFont="1" applyBorder="1" applyAlignment="1">
      <alignment horizontal="left" vertical="center" wrapText="1"/>
    </xf>
    <xf numFmtId="0" fontId="12" fillId="0" borderId="28" xfId="1" applyFont="1" applyBorder="1" applyAlignment="1">
      <alignment horizontal="center" vertical="center" wrapText="1"/>
    </xf>
    <xf numFmtId="0" fontId="12" fillId="0" borderId="27" xfId="1" applyFont="1" applyBorder="1" applyAlignment="1">
      <alignment horizontal="center" vertical="center" wrapText="1"/>
    </xf>
    <xf numFmtId="0" fontId="12" fillId="0" borderId="32" xfId="1" applyFont="1" applyBorder="1" applyAlignment="1">
      <alignment horizontal="center" vertical="center" wrapText="1"/>
    </xf>
    <xf numFmtId="0" fontId="12" fillId="0" borderId="33" xfId="1" applyFont="1" applyBorder="1" applyAlignment="1">
      <alignment horizontal="center" vertical="center" wrapText="1"/>
    </xf>
    <xf numFmtId="0" fontId="12" fillId="0" borderId="38" xfId="1" applyFont="1" applyBorder="1" applyAlignment="1">
      <alignment horizontal="center" vertical="center" wrapText="1"/>
    </xf>
    <xf numFmtId="0" fontId="12" fillId="0" borderId="39" xfId="1" applyFont="1" applyBorder="1" applyAlignment="1">
      <alignment horizontal="center" vertical="center" wrapText="1"/>
    </xf>
    <xf numFmtId="0" fontId="13" fillId="0" borderId="61" xfId="1" applyFont="1" applyBorder="1" applyAlignment="1">
      <alignment horizontal="center" vertical="center" wrapText="1"/>
    </xf>
    <xf numFmtId="0" fontId="13" fillId="0" borderId="56" xfId="1" applyFont="1" applyBorder="1" applyAlignment="1">
      <alignment horizontal="center" vertical="center" wrapText="1"/>
    </xf>
    <xf numFmtId="0" fontId="13" fillId="0" borderId="22" xfId="1" applyFont="1" applyBorder="1" applyAlignment="1">
      <alignment horizontal="center" vertical="center" wrapText="1"/>
    </xf>
    <xf numFmtId="165" fontId="14" fillId="0" borderId="29" xfId="3" applyNumberFormat="1" applyFont="1" applyFill="1" applyBorder="1" applyAlignment="1">
      <alignment horizontal="center" vertical="center"/>
    </xf>
    <xf numFmtId="165" fontId="14" fillId="0" borderId="34" xfId="3" applyNumberFormat="1" applyFont="1" applyFill="1" applyBorder="1" applyAlignment="1">
      <alignment horizontal="center" vertical="center"/>
    </xf>
    <xf numFmtId="165" fontId="14" fillId="0" borderId="40" xfId="3" applyNumberFormat="1" applyFont="1" applyFill="1" applyBorder="1" applyAlignment="1">
      <alignment horizontal="center" vertical="center"/>
    </xf>
    <xf numFmtId="166" fontId="27" fillId="0" borderId="30" xfId="3" applyNumberFormat="1" applyFont="1" applyBorder="1" applyAlignment="1">
      <alignment horizontal="center" vertical="center" wrapText="1"/>
    </xf>
    <xf numFmtId="166" fontId="27" fillId="0" borderId="35" xfId="3" applyNumberFormat="1" applyFont="1" applyBorder="1" applyAlignment="1">
      <alignment horizontal="center" vertical="center" wrapText="1"/>
    </xf>
    <xf numFmtId="166" fontId="27" fillId="0" borderId="41" xfId="3" applyNumberFormat="1" applyFont="1" applyBorder="1" applyAlignment="1">
      <alignment horizontal="center" vertical="center" wrapText="1"/>
    </xf>
    <xf numFmtId="0" fontId="11" fillId="0" borderId="12" xfId="1" applyFont="1" applyBorder="1" applyAlignment="1">
      <alignment horizontal="center" vertical="center" wrapText="1"/>
    </xf>
    <xf numFmtId="0" fontId="11" fillId="0" borderId="11" xfId="1" applyFont="1" applyBorder="1" applyAlignment="1">
      <alignment horizontal="center" vertical="center" wrapText="1"/>
    </xf>
    <xf numFmtId="0" fontId="11" fillId="0" borderId="16" xfId="1" applyFont="1" applyBorder="1" applyAlignment="1">
      <alignment horizontal="center" vertical="center" wrapText="1"/>
    </xf>
    <xf numFmtId="0" fontId="17" fillId="0" borderId="13" xfId="1" applyFont="1" applyBorder="1" applyAlignment="1">
      <alignment horizontal="center" vertical="center" wrapText="1"/>
    </xf>
    <xf numFmtId="0" fontId="17" fillId="0" borderId="62" xfId="1" applyFont="1" applyBorder="1" applyAlignment="1">
      <alignment horizontal="center" vertical="center" wrapText="1"/>
    </xf>
    <xf numFmtId="0" fontId="10" fillId="0" borderId="25" xfId="1" applyFont="1" applyBorder="1" applyAlignment="1">
      <alignment horizontal="left" vertical="center" wrapText="1"/>
    </xf>
    <xf numFmtId="0" fontId="10" fillId="0" borderId="26" xfId="1" applyFont="1" applyBorder="1" applyAlignment="1">
      <alignment horizontal="left" vertical="center" wrapText="1"/>
    </xf>
    <xf numFmtId="0" fontId="10" fillId="0" borderId="27" xfId="1" applyFont="1" applyBorder="1" applyAlignment="1">
      <alignment horizontal="left" vertical="center" wrapText="1"/>
    </xf>
    <xf numFmtId="0" fontId="13" fillId="0" borderId="24" xfId="1" applyFont="1" applyBorder="1" applyAlignment="1">
      <alignment horizontal="center" vertical="center" wrapText="1"/>
    </xf>
    <xf numFmtId="0" fontId="13" fillId="0" borderId="31" xfId="1" applyFont="1" applyBorder="1" applyAlignment="1">
      <alignment horizontal="center" vertical="center" wrapText="1"/>
    </xf>
    <xf numFmtId="0" fontId="13" fillId="0" borderId="36" xfId="1" applyFont="1" applyBorder="1" applyAlignment="1">
      <alignment horizontal="center" vertical="center" wrapText="1"/>
    </xf>
    <xf numFmtId="165" fontId="27" fillId="0" borderId="29" xfId="3" applyNumberFormat="1" applyFont="1" applyFill="1" applyBorder="1" applyAlignment="1">
      <alignment horizontal="center" vertical="center"/>
    </xf>
    <xf numFmtId="165" fontId="27" fillId="0" borderId="34" xfId="3" applyNumberFormat="1" applyFont="1" applyFill="1" applyBorder="1" applyAlignment="1">
      <alignment horizontal="center" vertical="center"/>
    </xf>
    <xf numFmtId="165" fontId="27" fillId="0" borderId="40" xfId="3" applyNumberFormat="1" applyFont="1" applyFill="1" applyBorder="1" applyAlignment="1">
      <alignment horizontal="center" vertical="center"/>
    </xf>
    <xf numFmtId="0" fontId="3" fillId="0" borderId="0" xfId="2" applyFont="1" applyAlignment="1">
      <alignment horizontal="left" vertical="center"/>
    </xf>
    <xf numFmtId="0" fontId="5" fillId="2" borderId="1" xfId="1" applyFont="1" applyFill="1" applyBorder="1" applyAlignment="1">
      <alignment horizontal="left" vertical="center"/>
    </xf>
    <xf numFmtId="0" fontId="2" fillId="2" borderId="1" xfId="2" applyFont="1" applyFill="1" applyBorder="1" applyAlignment="1">
      <alignment horizontal="center"/>
    </xf>
    <xf numFmtId="0" fontId="2" fillId="4" borderId="12" xfId="1" applyFont="1" applyFill="1" applyBorder="1" applyAlignment="1">
      <alignment horizontal="center"/>
    </xf>
    <xf numFmtId="0" fontId="2" fillId="4" borderId="11" xfId="1" applyFont="1" applyFill="1" applyBorder="1" applyAlignment="1">
      <alignment horizontal="center"/>
    </xf>
    <xf numFmtId="0" fontId="2" fillId="4" borderId="13" xfId="1" applyFont="1" applyFill="1" applyBorder="1" applyAlignment="1">
      <alignment horizontal="center"/>
    </xf>
    <xf numFmtId="0" fontId="2" fillId="4" borderId="14" xfId="1" applyFont="1" applyFill="1" applyBorder="1" applyAlignment="1">
      <alignment horizontal="center"/>
    </xf>
    <xf numFmtId="0" fontId="2" fillId="0" borderId="20" xfId="2" applyFont="1" applyBorder="1" applyAlignment="1">
      <alignment horizontal="center"/>
    </xf>
    <xf numFmtId="0" fontId="2" fillId="0" borderId="21" xfId="2" applyFont="1" applyBorder="1" applyAlignment="1">
      <alignment horizontal="center"/>
    </xf>
    <xf numFmtId="0" fontId="2" fillId="0" borderId="19" xfId="2" applyFont="1" applyBorder="1" applyAlignment="1">
      <alignment horizontal="center"/>
    </xf>
    <xf numFmtId="0" fontId="4" fillId="8" borderId="52" xfId="2" applyFont="1" applyFill="1" applyBorder="1" applyAlignment="1">
      <alignment horizontal="left" vertical="top"/>
    </xf>
    <xf numFmtId="0" fontId="4" fillId="8" borderId="13" xfId="2" applyFont="1" applyFill="1" applyBorder="1" applyAlignment="1">
      <alignment horizontal="left" vertical="top"/>
    </xf>
    <xf numFmtId="0" fontId="4" fillId="8" borderId="54" xfId="2" applyFont="1" applyFill="1" applyBorder="1" applyAlignment="1">
      <alignment horizontal="left" vertical="top"/>
    </xf>
    <xf numFmtId="0" fontId="4" fillId="8" borderId="0" xfId="2" applyFont="1" applyFill="1" applyAlignment="1">
      <alignment horizontal="left" vertical="top"/>
    </xf>
    <xf numFmtId="0" fontId="4" fillId="8" borderId="8" xfId="2" applyFont="1" applyFill="1" applyBorder="1" applyAlignment="1">
      <alignment horizontal="left" vertical="top"/>
    </xf>
    <xf numFmtId="0" fontId="4" fillId="8" borderId="1" xfId="2" applyFont="1" applyFill="1" applyBorder="1" applyAlignment="1">
      <alignment horizontal="left" vertical="top"/>
    </xf>
    <xf numFmtId="0" fontId="4" fillId="0" borderId="13" xfId="2" applyFont="1" applyBorder="1" applyAlignment="1">
      <alignment horizontal="left" vertical="top" wrapText="1"/>
    </xf>
    <xf numFmtId="0" fontId="4" fillId="0" borderId="53" xfId="2" applyFont="1" applyBorder="1" applyAlignment="1">
      <alignment horizontal="left" vertical="top" wrapText="1"/>
    </xf>
    <xf numFmtId="0" fontId="4" fillId="0" borderId="0" xfId="2" applyFont="1" applyAlignment="1">
      <alignment horizontal="left" vertical="top" wrapText="1"/>
    </xf>
    <xf numFmtId="0" fontId="4" fillId="0" borderId="55" xfId="2" applyFont="1" applyBorder="1" applyAlignment="1">
      <alignment horizontal="left" vertical="top" wrapText="1"/>
    </xf>
    <xf numFmtId="0" fontId="5" fillId="0" borderId="43" xfId="2" applyFont="1" applyBorder="1" applyAlignment="1">
      <alignment horizontal="center" vertical="center"/>
    </xf>
    <xf numFmtId="0" fontId="5" fillId="0" borderId="0" xfId="2" applyFont="1" applyAlignment="1">
      <alignment horizontal="left" vertical="center"/>
    </xf>
    <xf numFmtId="0" fontId="5" fillId="0" borderId="0" xfId="1" applyFont="1" applyAlignment="1">
      <alignment horizontal="center" vertical="center"/>
    </xf>
    <xf numFmtId="0" fontId="15" fillId="0" borderId="28" xfId="2" applyFont="1" applyBorder="1" applyAlignment="1">
      <alignment horizontal="left" wrapText="1"/>
    </xf>
    <xf numFmtId="0" fontId="15" fillId="0" borderId="26" xfId="2" applyFont="1" applyBorder="1" applyAlignment="1">
      <alignment horizontal="left" wrapText="1"/>
    </xf>
    <xf numFmtId="0" fontId="15" fillId="0" borderId="63" xfId="2" applyFont="1" applyBorder="1" applyAlignment="1">
      <alignment horizontal="left" wrapText="1"/>
    </xf>
    <xf numFmtId="0" fontId="25" fillId="0" borderId="0" xfId="2" applyFont="1" applyAlignment="1">
      <alignment horizontal="center" vertical="center" textRotation="90" wrapText="1"/>
    </xf>
    <xf numFmtId="0" fontId="15" fillId="0" borderId="15" xfId="2" applyFont="1" applyBorder="1" applyAlignment="1">
      <alignment horizontal="left" wrapText="1"/>
    </xf>
    <xf numFmtId="0" fontId="15" fillId="0" borderId="11" xfId="2" applyFont="1" applyBorder="1" applyAlignment="1">
      <alignment horizontal="left" wrapText="1"/>
    </xf>
    <xf numFmtId="0" fontId="15" fillId="0" borderId="16" xfId="2" applyFont="1" applyBorder="1" applyAlignment="1">
      <alignment horizontal="left" wrapText="1"/>
    </xf>
    <xf numFmtId="0" fontId="29" fillId="0" borderId="66" xfId="2" applyFont="1" applyBorder="1" applyAlignment="1">
      <alignment horizontal="left" wrapText="1"/>
    </xf>
    <xf numFmtId="0" fontId="30" fillId="0" borderId="17" xfId="2" applyFont="1" applyBorder="1" applyAlignment="1">
      <alignment horizontal="left" wrapText="1"/>
    </xf>
    <xf numFmtId="0" fontId="31" fillId="0" borderId="67" xfId="2" applyFont="1" applyBorder="1" applyAlignment="1">
      <alignment horizontal="left" wrapText="1"/>
    </xf>
    <xf numFmtId="0" fontId="32" fillId="0" borderId="60" xfId="2" applyFont="1" applyBorder="1" applyAlignment="1">
      <alignment horizontal="left" wrapText="1"/>
    </xf>
    <xf numFmtId="0" fontId="33" fillId="0" borderId="57" xfId="2" applyFont="1" applyBorder="1" applyAlignment="1">
      <alignment horizontal="left" wrapText="1"/>
    </xf>
    <xf numFmtId="0" fontId="32" fillId="0" borderId="46" xfId="2" applyFont="1" applyBorder="1" applyAlignment="1">
      <alignment horizontal="left" wrapText="1"/>
    </xf>
    <xf numFmtId="0" fontId="2" fillId="0" borderId="12" xfId="2" applyFont="1" applyBorder="1" applyAlignment="1">
      <alignment horizontal="left" vertical="center"/>
    </xf>
    <xf numFmtId="0" fontId="2" fillId="0" borderId="11" xfId="2" applyFont="1" applyBorder="1" applyAlignment="1">
      <alignment horizontal="left" vertical="center"/>
    </xf>
    <xf numFmtId="0" fontId="2" fillId="0" borderId="16" xfId="2" applyFont="1" applyBorder="1" applyAlignment="1">
      <alignment horizontal="left" vertical="center"/>
    </xf>
  </cellXfs>
  <cellStyles count="5">
    <cellStyle name="Comma 2" xfId="3" xr:uid="{D03A8950-76B7-4B8E-91B4-787F6F7E32C6}"/>
    <cellStyle name="Dezimal 2 2" xfId="4" xr:uid="{5F2DD4F9-059C-423B-9979-06ABCD127050}"/>
    <cellStyle name="Normal" xfId="0" builtinId="0"/>
    <cellStyle name="Normal 2" xfId="1" xr:uid="{204C1DA9-6D70-4AF7-9F46-BDA724DBD43C}"/>
    <cellStyle name="Standard 2" xfId="2" xr:uid="{7995627A-2630-4C9A-8453-BFBB0BA5DA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14</xdr:col>
      <xdr:colOff>362600</xdr:colOff>
      <xdr:row>27</xdr:row>
      <xdr:rowOff>32472</xdr:rowOff>
    </xdr:from>
    <xdr:to>
      <xdr:col>15</xdr:col>
      <xdr:colOff>474302</xdr:colOff>
      <xdr:row>28</xdr:row>
      <xdr:rowOff>8371</xdr:rowOff>
    </xdr:to>
    <xdr:sp macro="" textlink="">
      <xdr:nvSpPr>
        <xdr:cNvPr id="2" name="TextBox 1">
          <a:extLst>
            <a:ext uri="{FF2B5EF4-FFF2-40B4-BE49-F238E27FC236}">
              <a16:creationId xmlns:a16="http://schemas.microsoft.com/office/drawing/2014/main" id="{BA311AB7-A119-1C41-BB31-9FA1C4ED4550}"/>
            </a:ext>
          </a:extLst>
        </xdr:cNvPr>
        <xdr:cNvSpPr txBox="1"/>
      </xdr:nvSpPr>
      <xdr:spPr>
        <a:xfrm>
          <a:off x="8427100" y="13519872"/>
          <a:ext cx="645102" cy="2044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1/24/24</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15875</xdr:colOff>
      <xdr:row>37</xdr:row>
      <xdr:rowOff>125413</xdr:rowOff>
    </xdr:from>
    <xdr:to>
      <xdr:col>12</xdr:col>
      <xdr:colOff>593724</xdr:colOff>
      <xdr:row>38</xdr:row>
      <xdr:rowOff>92075</xdr:rowOff>
    </xdr:to>
    <xdr:sp macro="" textlink="">
      <xdr:nvSpPr>
        <xdr:cNvPr id="2" name="TextBox 1">
          <a:extLst>
            <a:ext uri="{FF2B5EF4-FFF2-40B4-BE49-F238E27FC236}">
              <a16:creationId xmlns:a16="http://schemas.microsoft.com/office/drawing/2014/main" id="{E1CE40BB-BED4-408B-838D-9268B4769A33}"/>
            </a:ext>
          </a:extLst>
        </xdr:cNvPr>
        <xdr:cNvSpPr txBox="1"/>
      </xdr:nvSpPr>
      <xdr:spPr>
        <a:xfrm>
          <a:off x="5826125" y="9845676"/>
          <a:ext cx="577849" cy="214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3/31/23</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215901</xdr:colOff>
      <xdr:row>28</xdr:row>
      <xdr:rowOff>42863</xdr:rowOff>
    </xdr:from>
    <xdr:to>
      <xdr:col>15</xdr:col>
      <xdr:colOff>569913</xdr:colOff>
      <xdr:row>29</xdr:row>
      <xdr:rowOff>12700</xdr:rowOff>
    </xdr:to>
    <xdr:sp macro="" textlink="">
      <xdr:nvSpPr>
        <xdr:cNvPr id="2" name="TextBox 1">
          <a:extLst>
            <a:ext uri="{FF2B5EF4-FFF2-40B4-BE49-F238E27FC236}">
              <a16:creationId xmlns:a16="http://schemas.microsoft.com/office/drawing/2014/main" id="{6E2AA2F8-7387-744A-A2E5-6E3F6542B35B}"/>
            </a:ext>
          </a:extLst>
        </xdr:cNvPr>
        <xdr:cNvSpPr txBox="1"/>
      </xdr:nvSpPr>
      <xdr:spPr>
        <a:xfrm>
          <a:off x="7620001" y="7523163"/>
          <a:ext cx="1052512" cy="2492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1/24/24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15875</xdr:colOff>
      <xdr:row>37</xdr:row>
      <xdr:rowOff>125413</xdr:rowOff>
    </xdr:from>
    <xdr:to>
      <xdr:col>12</xdr:col>
      <xdr:colOff>593724</xdr:colOff>
      <xdr:row>38</xdr:row>
      <xdr:rowOff>92075</xdr:rowOff>
    </xdr:to>
    <xdr:sp macro="" textlink="">
      <xdr:nvSpPr>
        <xdr:cNvPr id="2" name="TextBox 1">
          <a:extLst>
            <a:ext uri="{FF2B5EF4-FFF2-40B4-BE49-F238E27FC236}">
              <a16:creationId xmlns:a16="http://schemas.microsoft.com/office/drawing/2014/main" id="{1D0A0FD8-F866-204C-8873-6EB5444584C5}"/>
            </a:ext>
          </a:extLst>
        </xdr:cNvPr>
        <xdr:cNvSpPr txBox="1"/>
      </xdr:nvSpPr>
      <xdr:spPr>
        <a:xfrm>
          <a:off x="6226175" y="9802813"/>
          <a:ext cx="577849" cy="2079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3/31/23</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F8141-6115-C04F-A3ED-E9B9AEDC492B}">
  <sheetPr>
    <pageSetUpPr fitToPage="1"/>
  </sheetPr>
  <dimension ref="A1:P31"/>
  <sheetViews>
    <sheetView view="pageLayout" zoomScale="88" zoomScaleNormal="115" zoomScalePageLayoutView="88" workbookViewId="0">
      <selection activeCell="E25" sqref="E25"/>
    </sheetView>
  </sheetViews>
  <sheetFormatPr baseColWidth="10" defaultColWidth="7" defaultRowHeight="13" x14ac:dyDescent="0.15"/>
  <cols>
    <col min="1" max="1" width="5.6640625" style="5" customWidth="1"/>
    <col min="2" max="2" width="2.1640625" style="5" customWidth="1"/>
    <col min="3" max="6" width="9.33203125" style="5" customWidth="1"/>
    <col min="7" max="7" width="10.33203125" style="5" customWidth="1"/>
    <col min="8" max="8" width="9.33203125" style="5" customWidth="1"/>
    <col min="9" max="9" width="0.83203125" style="5" customWidth="1"/>
    <col min="10" max="10" width="10.83203125" style="5" customWidth="1"/>
    <col min="11" max="11" width="10.5" style="5" customWidth="1"/>
    <col min="12" max="12" width="5.6640625" style="5" customWidth="1"/>
    <col min="13" max="13" width="6.1640625" style="5" customWidth="1"/>
    <col min="14" max="243" width="7" style="5"/>
    <col min="244" max="244" width="5.6640625" style="5" customWidth="1"/>
    <col min="245" max="246" width="7" style="5"/>
    <col min="247" max="247" width="2.6640625" style="5" customWidth="1"/>
    <col min="248" max="250" width="7.33203125" style="5" customWidth="1"/>
    <col min="251" max="251" width="7" style="5" customWidth="1"/>
    <col min="252" max="254" width="7.33203125" style="5" customWidth="1"/>
    <col min="255" max="255" width="10.33203125" style="5" customWidth="1"/>
    <col min="256" max="256" width="7.33203125" style="5" customWidth="1"/>
    <col min="257" max="499" width="7" style="5"/>
    <col min="500" max="500" width="5.6640625" style="5" customWidth="1"/>
    <col min="501" max="502" width="7" style="5"/>
    <col min="503" max="503" width="2.6640625" style="5" customWidth="1"/>
    <col min="504" max="506" width="7.33203125" style="5" customWidth="1"/>
    <col min="507" max="507" width="7" style="5" customWidth="1"/>
    <col min="508" max="510" width="7.33203125" style="5" customWidth="1"/>
    <col min="511" max="511" width="10.33203125" style="5" customWidth="1"/>
    <col min="512" max="512" width="7.33203125" style="5" customWidth="1"/>
    <col min="513" max="755" width="7" style="5"/>
    <col min="756" max="756" width="5.6640625" style="5" customWidth="1"/>
    <col min="757" max="758" width="7" style="5"/>
    <col min="759" max="759" width="2.6640625" style="5" customWidth="1"/>
    <col min="760" max="762" width="7.33203125" style="5" customWidth="1"/>
    <col min="763" max="763" width="7" style="5" customWidth="1"/>
    <col min="764" max="766" width="7.33203125" style="5" customWidth="1"/>
    <col min="767" max="767" width="10.33203125" style="5" customWidth="1"/>
    <col min="768" max="768" width="7.33203125" style="5" customWidth="1"/>
    <col min="769" max="1011" width="7" style="5"/>
    <col min="1012" max="1012" width="5.6640625" style="5" customWidth="1"/>
    <col min="1013" max="1014" width="7" style="5"/>
    <col min="1015" max="1015" width="2.6640625" style="5" customWidth="1"/>
    <col min="1016" max="1018" width="7.33203125" style="5" customWidth="1"/>
    <col min="1019" max="1019" width="7" style="5" customWidth="1"/>
    <col min="1020" max="1022" width="7.33203125" style="5" customWidth="1"/>
    <col min="1023" max="1023" width="10.33203125" style="5" customWidth="1"/>
    <col min="1024" max="1024" width="7.33203125" style="5" customWidth="1"/>
    <col min="1025" max="1267" width="7" style="5"/>
    <col min="1268" max="1268" width="5.6640625" style="5" customWidth="1"/>
    <col min="1269" max="1270" width="7" style="5"/>
    <col min="1271" max="1271" width="2.6640625" style="5" customWidth="1"/>
    <col min="1272" max="1274" width="7.33203125" style="5" customWidth="1"/>
    <col min="1275" max="1275" width="7" style="5" customWidth="1"/>
    <col min="1276" max="1278" width="7.33203125" style="5" customWidth="1"/>
    <col min="1279" max="1279" width="10.33203125" style="5" customWidth="1"/>
    <col min="1280" max="1280" width="7.33203125" style="5" customWidth="1"/>
    <col min="1281" max="1523" width="7" style="5"/>
    <col min="1524" max="1524" width="5.6640625" style="5" customWidth="1"/>
    <col min="1525" max="1526" width="7" style="5"/>
    <col min="1527" max="1527" width="2.6640625" style="5" customWidth="1"/>
    <col min="1528" max="1530" width="7.33203125" style="5" customWidth="1"/>
    <col min="1531" max="1531" width="7" style="5" customWidth="1"/>
    <col min="1532" max="1534" width="7.33203125" style="5" customWidth="1"/>
    <col min="1535" max="1535" width="10.33203125" style="5" customWidth="1"/>
    <col min="1536" max="1536" width="7.33203125" style="5" customWidth="1"/>
    <col min="1537" max="1779" width="7" style="5"/>
    <col min="1780" max="1780" width="5.6640625" style="5" customWidth="1"/>
    <col min="1781" max="1782" width="7" style="5"/>
    <col min="1783" max="1783" width="2.6640625" style="5" customWidth="1"/>
    <col min="1784" max="1786" width="7.33203125" style="5" customWidth="1"/>
    <col min="1787" max="1787" width="7" style="5" customWidth="1"/>
    <col min="1788" max="1790" width="7.33203125" style="5" customWidth="1"/>
    <col min="1791" max="1791" width="10.33203125" style="5" customWidth="1"/>
    <col min="1792" max="1792" width="7.33203125" style="5" customWidth="1"/>
    <col min="1793" max="2035" width="7" style="5"/>
    <col min="2036" max="2036" width="5.6640625" style="5" customWidth="1"/>
    <col min="2037" max="2038" width="7" style="5"/>
    <col min="2039" max="2039" width="2.6640625" style="5" customWidth="1"/>
    <col min="2040" max="2042" width="7.33203125" style="5" customWidth="1"/>
    <col min="2043" max="2043" width="7" style="5" customWidth="1"/>
    <col min="2044" max="2046" width="7.33203125" style="5" customWidth="1"/>
    <col min="2047" max="2047" width="10.33203125" style="5" customWidth="1"/>
    <col min="2048" max="2048" width="7.33203125" style="5" customWidth="1"/>
    <col min="2049" max="2291" width="7" style="5"/>
    <col min="2292" max="2292" width="5.6640625" style="5" customWidth="1"/>
    <col min="2293" max="2294" width="7" style="5"/>
    <col min="2295" max="2295" width="2.6640625" style="5" customWidth="1"/>
    <col min="2296" max="2298" width="7.33203125" style="5" customWidth="1"/>
    <col min="2299" max="2299" width="7" style="5" customWidth="1"/>
    <col min="2300" max="2302" width="7.33203125" style="5" customWidth="1"/>
    <col min="2303" max="2303" width="10.33203125" style="5" customWidth="1"/>
    <col min="2304" max="2304" width="7.33203125" style="5" customWidth="1"/>
    <col min="2305" max="2547" width="7" style="5"/>
    <col min="2548" max="2548" width="5.6640625" style="5" customWidth="1"/>
    <col min="2549" max="2550" width="7" style="5"/>
    <col min="2551" max="2551" width="2.6640625" style="5" customWidth="1"/>
    <col min="2552" max="2554" width="7.33203125" style="5" customWidth="1"/>
    <col min="2555" max="2555" width="7" style="5" customWidth="1"/>
    <col min="2556" max="2558" width="7.33203125" style="5" customWidth="1"/>
    <col min="2559" max="2559" width="10.33203125" style="5" customWidth="1"/>
    <col min="2560" max="2560" width="7.33203125" style="5" customWidth="1"/>
    <col min="2561" max="2803" width="7" style="5"/>
    <col min="2804" max="2804" width="5.6640625" style="5" customWidth="1"/>
    <col min="2805" max="2806" width="7" style="5"/>
    <col min="2807" max="2807" width="2.6640625" style="5" customWidth="1"/>
    <col min="2808" max="2810" width="7.33203125" style="5" customWidth="1"/>
    <col min="2811" max="2811" width="7" style="5" customWidth="1"/>
    <col min="2812" max="2814" width="7.33203125" style="5" customWidth="1"/>
    <col min="2815" max="2815" width="10.33203125" style="5" customWidth="1"/>
    <col min="2816" max="2816" width="7.33203125" style="5" customWidth="1"/>
    <col min="2817" max="3059" width="7" style="5"/>
    <col min="3060" max="3060" width="5.6640625" style="5" customWidth="1"/>
    <col min="3061" max="3062" width="7" style="5"/>
    <col min="3063" max="3063" width="2.6640625" style="5" customWidth="1"/>
    <col min="3064" max="3066" width="7.33203125" style="5" customWidth="1"/>
    <col min="3067" max="3067" width="7" style="5" customWidth="1"/>
    <col min="3068" max="3070" width="7.33203125" style="5" customWidth="1"/>
    <col min="3071" max="3071" width="10.33203125" style="5" customWidth="1"/>
    <col min="3072" max="3072" width="7.33203125" style="5" customWidth="1"/>
    <col min="3073" max="3315" width="7" style="5"/>
    <col min="3316" max="3316" width="5.6640625" style="5" customWidth="1"/>
    <col min="3317" max="3318" width="7" style="5"/>
    <col min="3319" max="3319" width="2.6640625" style="5" customWidth="1"/>
    <col min="3320" max="3322" width="7.33203125" style="5" customWidth="1"/>
    <col min="3323" max="3323" width="7" style="5" customWidth="1"/>
    <col min="3324" max="3326" width="7.33203125" style="5" customWidth="1"/>
    <col min="3327" max="3327" width="10.33203125" style="5" customWidth="1"/>
    <col min="3328" max="3328" width="7.33203125" style="5" customWidth="1"/>
    <col min="3329" max="3571" width="7" style="5"/>
    <col min="3572" max="3572" width="5.6640625" style="5" customWidth="1"/>
    <col min="3573" max="3574" width="7" style="5"/>
    <col min="3575" max="3575" width="2.6640625" style="5" customWidth="1"/>
    <col min="3576" max="3578" width="7.33203125" style="5" customWidth="1"/>
    <col min="3579" max="3579" width="7" style="5" customWidth="1"/>
    <col min="3580" max="3582" width="7.33203125" style="5" customWidth="1"/>
    <col min="3583" max="3583" width="10.33203125" style="5" customWidth="1"/>
    <col min="3584" max="3584" width="7.33203125" style="5" customWidth="1"/>
    <col min="3585" max="3827" width="7" style="5"/>
    <col min="3828" max="3828" width="5.6640625" style="5" customWidth="1"/>
    <col min="3829" max="3830" width="7" style="5"/>
    <col min="3831" max="3831" width="2.6640625" style="5" customWidth="1"/>
    <col min="3832" max="3834" width="7.33203125" style="5" customWidth="1"/>
    <col min="3835" max="3835" width="7" style="5" customWidth="1"/>
    <col min="3836" max="3838" width="7.33203125" style="5" customWidth="1"/>
    <col min="3839" max="3839" width="10.33203125" style="5" customWidth="1"/>
    <col min="3840" max="3840" width="7.33203125" style="5" customWidth="1"/>
    <col min="3841" max="4083" width="7" style="5"/>
    <col min="4084" max="4084" width="5.6640625" style="5" customWidth="1"/>
    <col min="4085" max="4086" width="7" style="5"/>
    <col min="4087" max="4087" width="2.6640625" style="5" customWidth="1"/>
    <col min="4088" max="4090" width="7.33203125" style="5" customWidth="1"/>
    <col min="4091" max="4091" width="7" style="5" customWidth="1"/>
    <col min="4092" max="4094" width="7.33203125" style="5" customWidth="1"/>
    <col min="4095" max="4095" width="10.33203125" style="5" customWidth="1"/>
    <col min="4096" max="4096" width="7.33203125" style="5" customWidth="1"/>
    <col min="4097" max="4339" width="7" style="5"/>
    <col min="4340" max="4340" width="5.6640625" style="5" customWidth="1"/>
    <col min="4341" max="4342" width="7" style="5"/>
    <col min="4343" max="4343" width="2.6640625" style="5" customWidth="1"/>
    <col min="4344" max="4346" width="7.33203125" style="5" customWidth="1"/>
    <col min="4347" max="4347" width="7" style="5" customWidth="1"/>
    <col min="4348" max="4350" width="7.33203125" style="5" customWidth="1"/>
    <col min="4351" max="4351" width="10.33203125" style="5" customWidth="1"/>
    <col min="4352" max="4352" width="7.33203125" style="5" customWidth="1"/>
    <col min="4353" max="4595" width="7" style="5"/>
    <col min="4596" max="4596" width="5.6640625" style="5" customWidth="1"/>
    <col min="4597" max="4598" width="7" style="5"/>
    <col min="4599" max="4599" width="2.6640625" style="5" customWidth="1"/>
    <col min="4600" max="4602" width="7.33203125" style="5" customWidth="1"/>
    <col min="4603" max="4603" width="7" style="5" customWidth="1"/>
    <col min="4604" max="4606" width="7.33203125" style="5" customWidth="1"/>
    <col min="4607" max="4607" width="10.33203125" style="5" customWidth="1"/>
    <col min="4608" max="4608" width="7.33203125" style="5" customWidth="1"/>
    <col min="4609" max="4851" width="7" style="5"/>
    <col min="4852" max="4852" width="5.6640625" style="5" customWidth="1"/>
    <col min="4853" max="4854" width="7" style="5"/>
    <col min="4855" max="4855" width="2.6640625" style="5" customWidth="1"/>
    <col min="4856" max="4858" width="7.33203125" style="5" customWidth="1"/>
    <col min="4859" max="4859" width="7" style="5" customWidth="1"/>
    <col min="4860" max="4862" width="7.33203125" style="5" customWidth="1"/>
    <col min="4863" max="4863" width="10.33203125" style="5" customWidth="1"/>
    <col min="4864" max="4864" width="7.33203125" style="5" customWidth="1"/>
    <col min="4865" max="5107" width="7" style="5"/>
    <col min="5108" max="5108" width="5.6640625" style="5" customWidth="1"/>
    <col min="5109" max="5110" width="7" style="5"/>
    <col min="5111" max="5111" width="2.6640625" style="5" customWidth="1"/>
    <col min="5112" max="5114" width="7.33203125" style="5" customWidth="1"/>
    <col min="5115" max="5115" width="7" style="5" customWidth="1"/>
    <col min="5116" max="5118" width="7.33203125" style="5" customWidth="1"/>
    <col min="5119" max="5119" width="10.33203125" style="5" customWidth="1"/>
    <col min="5120" max="5120" width="7.33203125" style="5" customWidth="1"/>
    <col min="5121" max="5363" width="7" style="5"/>
    <col min="5364" max="5364" width="5.6640625" style="5" customWidth="1"/>
    <col min="5365" max="5366" width="7" style="5"/>
    <col min="5367" max="5367" width="2.6640625" style="5" customWidth="1"/>
    <col min="5368" max="5370" width="7.33203125" style="5" customWidth="1"/>
    <col min="5371" max="5371" width="7" style="5" customWidth="1"/>
    <col min="5372" max="5374" width="7.33203125" style="5" customWidth="1"/>
    <col min="5375" max="5375" width="10.33203125" style="5" customWidth="1"/>
    <col min="5376" max="5376" width="7.33203125" style="5" customWidth="1"/>
    <col min="5377" max="5619" width="7" style="5"/>
    <col min="5620" max="5620" width="5.6640625" style="5" customWidth="1"/>
    <col min="5621" max="5622" width="7" style="5"/>
    <col min="5623" max="5623" width="2.6640625" style="5" customWidth="1"/>
    <col min="5624" max="5626" width="7.33203125" style="5" customWidth="1"/>
    <col min="5627" max="5627" width="7" style="5" customWidth="1"/>
    <col min="5628" max="5630" width="7.33203125" style="5" customWidth="1"/>
    <col min="5631" max="5631" width="10.33203125" style="5" customWidth="1"/>
    <col min="5632" max="5632" width="7.33203125" style="5" customWidth="1"/>
    <col min="5633" max="5875" width="7" style="5"/>
    <col min="5876" max="5876" width="5.6640625" style="5" customWidth="1"/>
    <col min="5877" max="5878" width="7" style="5"/>
    <col min="5879" max="5879" width="2.6640625" style="5" customWidth="1"/>
    <col min="5880" max="5882" width="7.33203125" style="5" customWidth="1"/>
    <col min="5883" max="5883" width="7" style="5" customWidth="1"/>
    <col min="5884" max="5886" width="7.33203125" style="5" customWidth="1"/>
    <col min="5887" max="5887" width="10.33203125" style="5" customWidth="1"/>
    <col min="5888" max="5888" width="7.33203125" style="5" customWidth="1"/>
    <col min="5889" max="6131" width="7" style="5"/>
    <col min="6132" max="6132" width="5.6640625" style="5" customWidth="1"/>
    <col min="6133" max="6134" width="7" style="5"/>
    <col min="6135" max="6135" width="2.6640625" style="5" customWidth="1"/>
    <col min="6136" max="6138" width="7.33203125" style="5" customWidth="1"/>
    <col min="6139" max="6139" width="7" style="5" customWidth="1"/>
    <col min="6140" max="6142" width="7.33203125" style="5" customWidth="1"/>
    <col min="6143" max="6143" width="10.33203125" style="5" customWidth="1"/>
    <col min="6144" max="6144" width="7.33203125" style="5" customWidth="1"/>
    <col min="6145" max="6387" width="7" style="5"/>
    <col min="6388" max="6388" width="5.6640625" style="5" customWidth="1"/>
    <col min="6389" max="6390" width="7" style="5"/>
    <col min="6391" max="6391" width="2.6640625" style="5" customWidth="1"/>
    <col min="6392" max="6394" width="7.33203125" style="5" customWidth="1"/>
    <col min="6395" max="6395" width="7" style="5" customWidth="1"/>
    <col min="6396" max="6398" width="7.33203125" style="5" customWidth="1"/>
    <col min="6399" max="6399" width="10.33203125" style="5" customWidth="1"/>
    <col min="6400" max="6400" width="7.33203125" style="5" customWidth="1"/>
    <col min="6401" max="6643" width="7" style="5"/>
    <col min="6644" max="6644" width="5.6640625" style="5" customWidth="1"/>
    <col min="6645" max="6646" width="7" style="5"/>
    <col min="6647" max="6647" width="2.6640625" style="5" customWidth="1"/>
    <col min="6648" max="6650" width="7.33203125" style="5" customWidth="1"/>
    <col min="6651" max="6651" width="7" style="5" customWidth="1"/>
    <col min="6652" max="6654" width="7.33203125" style="5" customWidth="1"/>
    <col min="6655" max="6655" width="10.33203125" style="5" customWidth="1"/>
    <col min="6656" max="6656" width="7.33203125" style="5" customWidth="1"/>
    <col min="6657" max="6899" width="7" style="5"/>
    <col min="6900" max="6900" width="5.6640625" style="5" customWidth="1"/>
    <col min="6901" max="6902" width="7" style="5"/>
    <col min="6903" max="6903" width="2.6640625" style="5" customWidth="1"/>
    <col min="6904" max="6906" width="7.33203125" style="5" customWidth="1"/>
    <col min="6907" max="6907" width="7" style="5" customWidth="1"/>
    <col min="6908" max="6910" width="7.33203125" style="5" customWidth="1"/>
    <col min="6911" max="6911" width="10.33203125" style="5" customWidth="1"/>
    <col min="6912" max="6912" width="7.33203125" style="5" customWidth="1"/>
    <col min="6913" max="7155" width="7" style="5"/>
    <col min="7156" max="7156" width="5.6640625" style="5" customWidth="1"/>
    <col min="7157" max="7158" width="7" style="5"/>
    <col min="7159" max="7159" width="2.6640625" style="5" customWidth="1"/>
    <col min="7160" max="7162" width="7.33203125" style="5" customWidth="1"/>
    <col min="7163" max="7163" width="7" style="5" customWidth="1"/>
    <col min="7164" max="7166" width="7.33203125" style="5" customWidth="1"/>
    <col min="7167" max="7167" width="10.33203125" style="5" customWidth="1"/>
    <col min="7168" max="7168" width="7.33203125" style="5" customWidth="1"/>
    <col min="7169" max="7411" width="7" style="5"/>
    <col min="7412" max="7412" width="5.6640625" style="5" customWidth="1"/>
    <col min="7413" max="7414" width="7" style="5"/>
    <col min="7415" max="7415" width="2.6640625" style="5" customWidth="1"/>
    <col min="7416" max="7418" width="7.33203125" style="5" customWidth="1"/>
    <col min="7419" max="7419" width="7" style="5" customWidth="1"/>
    <col min="7420" max="7422" width="7.33203125" style="5" customWidth="1"/>
    <col min="7423" max="7423" width="10.33203125" style="5" customWidth="1"/>
    <col min="7424" max="7424" width="7.33203125" style="5" customWidth="1"/>
    <col min="7425" max="7667" width="7" style="5"/>
    <col min="7668" max="7668" width="5.6640625" style="5" customWidth="1"/>
    <col min="7669" max="7670" width="7" style="5"/>
    <col min="7671" max="7671" width="2.6640625" style="5" customWidth="1"/>
    <col min="7672" max="7674" width="7.33203125" style="5" customWidth="1"/>
    <col min="7675" max="7675" width="7" style="5" customWidth="1"/>
    <col min="7676" max="7678" width="7.33203125" style="5" customWidth="1"/>
    <col min="7679" max="7679" width="10.33203125" style="5" customWidth="1"/>
    <col min="7680" max="7680" width="7.33203125" style="5" customWidth="1"/>
    <col min="7681" max="7923" width="7" style="5"/>
    <col min="7924" max="7924" width="5.6640625" style="5" customWidth="1"/>
    <col min="7925" max="7926" width="7" style="5"/>
    <col min="7927" max="7927" width="2.6640625" style="5" customWidth="1"/>
    <col min="7928" max="7930" width="7.33203125" style="5" customWidth="1"/>
    <col min="7931" max="7931" width="7" style="5" customWidth="1"/>
    <col min="7932" max="7934" width="7.33203125" style="5" customWidth="1"/>
    <col min="7935" max="7935" width="10.33203125" style="5" customWidth="1"/>
    <col min="7936" max="7936" width="7.33203125" style="5" customWidth="1"/>
    <col min="7937" max="8179" width="7" style="5"/>
    <col min="8180" max="8180" width="5.6640625" style="5" customWidth="1"/>
    <col min="8181" max="8182" width="7" style="5"/>
    <col min="8183" max="8183" width="2.6640625" style="5" customWidth="1"/>
    <col min="8184" max="8186" width="7.33203125" style="5" customWidth="1"/>
    <col min="8187" max="8187" width="7" style="5" customWidth="1"/>
    <col min="8188" max="8190" width="7.33203125" style="5" customWidth="1"/>
    <col min="8191" max="8191" width="10.33203125" style="5" customWidth="1"/>
    <col min="8192" max="8192" width="7.33203125" style="5" customWidth="1"/>
    <col min="8193" max="8435" width="7" style="5"/>
    <col min="8436" max="8436" width="5.6640625" style="5" customWidth="1"/>
    <col min="8437" max="8438" width="7" style="5"/>
    <col min="8439" max="8439" width="2.6640625" style="5" customWidth="1"/>
    <col min="8440" max="8442" width="7.33203125" style="5" customWidth="1"/>
    <col min="8443" max="8443" width="7" style="5" customWidth="1"/>
    <col min="8444" max="8446" width="7.33203125" style="5" customWidth="1"/>
    <col min="8447" max="8447" width="10.33203125" style="5" customWidth="1"/>
    <col min="8448" max="8448" width="7.33203125" style="5" customWidth="1"/>
    <col min="8449" max="8691" width="7" style="5"/>
    <col min="8692" max="8692" width="5.6640625" style="5" customWidth="1"/>
    <col min="8693" max="8694" width="7" style="5"/>
    <col min="8695" max="8695" width="2.6640625" style="5" customWidth="1"/>
    <col min="8696" max="8698" width="7.33203125" style="5" customWidth="1"/>
    <col min="8699" max="8699" width="7" style="5" customWidth="1"/>
    <col min="8700" max="8702" width="7.33203125" style="5" customWidth="1"/>
    <col min="8703" max="8703" width="10.33203125" style="5" customWidth="1"/>
    <col min="8704" max="8704" width="7.33203125" style="5" customWidth="1"/>
    <col min="8705" max="8947" width="7" style="5"/>
    <col min="8948" max="8948" width="5.6640625" style="5" customWidth="1"/>
    <col min="8949" max="8950" width="7" style="5"/>
    <col min="8951" max="8951" width="2.6640625" style="5" customWidth="1"/>
    <col min="8952" max="8954" width="7.33203125" style="5" customWidth="1"/>
    <col min="8955" max="8955" width="7" style="5" customWidth="1"/>
    <col min="8956" max="8958" width="7.33203125" style="5" customWidth="1"/>
    <col min="8959" max="8959" width="10.33203125" style="5" customWidth="1"/>
    <col min="8960" max="8960" width="7.33203125" style="5" customWidth="1"/>
    <col min="8961" max="9203" width="7" style="5"/>
    <col min="9204" max="9204" width="5.6640625" style="5" customWidth="1"/>
    <col min="9205" max="9206" width="7" style="5"/>
    <col min="9207" max="9207" width="2.6640625" style="5" customWidth="1"/>
    <col min="9208" max="9210" width="7.33203125" style="5" customWidth="1"/>
    <col min="9211" max="9211" width="7" style="5" customWidth="1"/>
    <col min="9212" max="9214" width="7.33203125" style="5" customWidth="1"/>
    <col min="9215" max="9215" width="10.33203125" style="5" customWidth="1"/>
    <col min="9216" max="9216" width="7.33203125" style="5" customWidth="1"/>
    <col min="9217" max="9459" width="7" style="5"/>
    <col min="9460" max="9460" width="5.6640625" style="5" customWidth="1"/>
    <col min="9461" max="9462" width="7" style="5"/>
    <col min="9463" max="9463" width="2.6640625" style="5" customWidth="1"/>
    <col min="9464" max="9466" width="7.33203125" style="5" customWidth="1"/>
    <col min="9467" max="9467" width="7" style="5" customWidth="1"/>
    <col min="9468" max="9470" width="7.33203125" style="5" customWidth="1"/>
    <col min="9471" max="9471" width="10.33203125" style="5" customWidth="1"/>
    <col min="9472" max="9472" width="7.33203125" style="5" customWidth="1"/>
    <col min="9473" max="9715" width="7" style="5"/>
    <col min="9716" max="9716" width="5.6640625" style="5" customWidth="1"/>
    <col min="9717" max="9718" width="7" style="5"/>
    <col min="9719" max="9719" width="2.6640625" style="5" customWidth="1"/>
    <col min="9720" max="9722" width="7.33203125" style="5" customWidth="1"/>
    <col min="9723" max="9723" width="7" style="5" customWidth="1"/>
    <col min="9724" max="9726" width="7.33203125" style="5" customWidth="1"/>
    <col min="9727" max="9727" width="10.33203125" style="5" customWidth="1"/>
    <col min="9728" max="9728" width="7.33203125" style="5" customWidth="1"/>
    <col min="9729" max="9971" width="7" style="5"/>
    <col min="9972" max="9972" width="5.6640625" style="5" customWidth="1"/>
    <col min="9973" max="9974" width="7" style="5"/>
    <col min="9975" max="9975" width="2.6640625" style="5" customWidth="1"/>
    <col min="9976" max="9978" width="7.33203125" style="5" customWidth="1"/>
    <col min="9979" max="9979" width="7" style="5" customWidth="1"/>
    <col min="9980" max="9982" width="7.33203125" style="5" customWidth="1"/>
    <col min="9983" max="9983" width="10.33203125" style="5" customWidth="1"/>
    <col min="9984" max="9984" width="7.33203125" style="5" customWidth="1"/>
    <col min="9985" max="10227" width="7" style="5"/>
    <col min="10228" max="10228" width="5.6640625" style="5" customWidth="1"/>
    <col min="10229" max="10230" width="7" style="5"/>
    <col min="10231" max="10231" width="2.6640625" style="5" customWidth="1"/>
    <col min="10232" max="10234" width="7.33203125" style="5" customWidth="1"/>
    <col min="10235" max="10235" width="7" style="5" customWidth="1"/>
    <col min="10236" max="10238" width="7.33203125" style="5" customWidth="1"/>
    <col min="10239" max="10239" width="10.33203125" style="5" customWidth="1"/>
    <col min="10240" max="10240" width="7.33203125" style="5" customWidth="1"/>
    <col min="10241" max="10483" width="7" style="5"/>
    <col min="10484" max="10484" width="5.6640625" style="5" customWidth="1"/>
    <col min="10485" max="10486" width="7" style="5"/>
    <col min="10487" max="10487" width="2.6640625" style="5" customWidth="1"/>
    <col min="10488" max="10490" width="7.33203125" style="5" customWidth="1"/>
    <col min="10491" max="10491" width="7" style="5" customWidth="1"/>
    <col min="10492" max="10494" width="7.33203125" style="5" customWidth="1"/>
    <col min="10495" max="10495" width="10.33203125" style="5" customWidth="1"/>
    <col min="10496" max="10496" width="7.33203125" style="5" customWidth="1"/>
    <col min="10497" max="10739" width="7" style="5"/>
    <col min="10740" max="10740" width="5.6640625" style="5" customWidth="1"/>
    <col min="10741" max="10742" width="7" style="5"/>
    <col min="10743" max="10743" width="2.6640625" style="5" customWidth="1"/>
    <col min="10744" max="10746" width="7.33203125" style="5" customWidth="1"/>
    <col min="10747" max="10747" width="7" style="5" customWidth="1"/>
    <col min="10748" max="10750" width="7.33203125" style="5" customWidth="1"/>
    <col min="10751" max="10751" width="10.33203125" style="5" customWidth="1"/>
    <col min="10752" max="10752" width="7.33203125" style="5" customWidth="1"/>
    <col min="10753" max="10995" width="7" style="5"/>
    <col min="10996" max="10996" width="5.6640625" style="5" customWidth="1"/>
    <col min="10997" max="10998" width="7" style="5"/>
    <col min="10999" max="10999" width="2.6640625" style="5" customWidth="1"/>
    <col min="11000" max="11002" width="7.33203125" style="5" customWidth="1"/>
    <col min="11003" max="11003" width="7" style="5" customWidth="1"/>
    <col min="11004" max="11006" width="7.33203125" style="5" customWidth="1"/>
    <col min="11007" max="11007" width="10.33203125" style="5" customWidth="1"/>
    <col min="11008" max="11008" width="7.33203125" style="5" customWidth="1"/>
    <col min="11009" max="11251" width="7" style="5"/>
    <col min="11252" max="11252" width="5.6640625" style="5" customWidth="1"/>
    <col min="11253" max="11254" width="7" style="5"/>
    <col min="11255" max="11255" width="2.6640625" style="5" customWidth="1"/>
    <col min="11256" max="11258" width="7.33203125" style="5" customWidth="1"/>
    <col min="11259" max="11259" width="7" style="5" customWidth="1"/>
    <col min="11260" max="11262" width="7.33203125" style="5" customWidth="1"/>
    <col min="11263" max="11263" width="10.33203125" style="5" customWidth="1"/>
    <col min="11264" max="11264" width="7.33203125" style="5" customWidth="1"/>
    <col min="11265" max="11507" width="7" style="5"/>
    <col min="11508" max="11508" width="5.6640625" style="5" customWidth="1"/>
    <col min="11509" max="11510" width="7" style="5"/>
    <col min="11511" max="11511" width="2.6640625" style="5" customWidth="1"/>
    <col min="11512" max="11514" width="7.33203125" style="5" customWidth="1"/>
    <col min="11515" max="11515" width="7" style="5" customWidth="1"/>
    <col min="11516" max="11518" width="7.33203125" style="5" customWidth="1"/>
    <col min="11519" max="11519" width="10.33203125" style="5" customWidth="1"/>
    <col min="11520" max="11520" width="7.33203125" style="5" customWidth="1"/>
    <col min="11521" max="11763" width="7" style="5"/>
    <col min="11764" max="11764" width="5.6640625" style="5" customWidth="1"/>
    <col min="11765" max="11766" width="7" style="5"/>
    <col min="11767" max="11767" width="2.6640625" style="5" customWidth="1"/>
    <col min="11768" max="11770" width="7.33203125" style="5" customWidth="1"/>
    <col min="11771" max="11771" width="7" style="5" customWidth="1"/>
    <col min="11772" max="11774" width="7.33203125" style="5" customWidth="1"/>
    <col min="11775" max="11775" width="10.33203125" style="5" customWidth="1"/>
    <col min="11776" max="11776" width="7.33203125" style="5" customWidth="1"/>
    <col min="11777" max="12019" width="7" style="5"/>
    <col min="12020" max="12020" width="5.6640625" style="5" customWidth="1"/>
    <col min="12021" max="12022" width="7" style="5"/>
    <col min="12023" max="12023" width="2.6640625" style="5" customWidth="1"/>
    <col min="12024" max="12026" width="7.33203125" style="5" customWidth="1"/>
    <col min="12027" max="12027" width="7" style="5" customWidth="1"/>
    <col min="12028" max="12030" width="7.33203125" style="5" customWidth="1"/>
    <col min="12031" max="12031" width="10.33203125" style="5" customWidth="1"/>
    <col min="12032" max="12032" width="7.33203125" style="5" customWidth="1"/>
    <col min="12033" max="12275" width="7" style="5"/>
    <col min="12276" max="12276" width="5.6640625" style="5" customWidth="1"/>
    <col min="12277" max="12278" width="7" style="5"/>
    <col min="12279" max="12279" width="2.6640625" style="5" customWidth="1"/>
    <col min="12280" max="12282" width="7.33203125" style="5" customWidth="1"/>
    <col min="12283" max="12283" width="7" style="5" customWidth="1"/>
    <col min="12284" max="12286" width="7.33203125" style="5" customWidth="1"/>
    <col min="12287" max="12287" width="10.33203125" style="5" customWidth="1"/>
    <col min="12288" max="12288" width="7.33203125" style="5" customWidth="1"/>
    <col min="12289" max="12531" width="7" style="5"/>
    <col min="12532" max="12532" width="5.6640625" style="5" customWidth="1"/>
    <col min="12533" max="12534" width="7" style="5"/>
    <col min="12535" max="12535" width="2.6640625" style="5" customWidth="1"/>
    <col min="12536" max="12538" width="7.33203125" style="5" customWidth="1"/>
    <col min="12539" max="12539" width="7" style="5" customWidth="1"/>
    <col min="12540" max="12542" width="7.33203125" style="5" customWidth="1"/>
    <col min="12543" max="12543" width="10.33203125" style="5" customWidth="1"/>
    <col min="12544" max="12544" width="7.33203125" style="5" customWidth="1"/>
    <col min="12545" max="12787" width="7" style="5"/>
    <col min="12788" max="12788" width="5.6640625" style="5" customWidth="1"/>
    <col min="12789" max="12790" width="7" style="5"/>
    <col min="12791" max="12791" width="2.6640625" style="5" customWidth="1"/>
    <col min="12792" max="12794" width="7.33203125" style="5" customWidth="1"/>
    <col min="12795" max="12795" width="7" style="5" customWidth="1"/>
    <col min="12796" max="12798" width="7.33203125" style="5" customWidth="1"/>
    <col min="12799" max="12799" width="10.33203125" style="5" customWidth="1"/>
    <col min="12800" max="12800" width="7.33203125" style="5" customWidth="1"/>
    <col min="12801" max="13043" width="7" style="5"/>
    <col min="13044" max="13044" width="5.6640625" style="5" customWidth="1"/>
    <col min="13045" max="13046" width="7" style="5"/>
    <col min="13047" max="13047" width="2.6640625" style="5" customWidth="1"/>
    <col min="13048" max="13050" width="7.33203125" style="5" customWidth="1"/>
    <col min="13051" max="13051" width="7" style="5" customWidth="1"/>
    <col min="13052" max="13054" width="7.33203125" style="5" customWidth="1"/>
    <col min="13055" max="13055" width="10.33203125" style="5" customWidth="1"/>
    <col min="13056" max="13056" width="7.33203125" style="5" customWidth="1"/>
    <col min="13057" max="13299" width="7" style="5"/>
    <col min="13300" max="13300" width="5.6640625" style="5" customWidth="1"/>
    <col min="13301" max="13302" width="7" style="5"/>
    <col min="13303" max="13303" width="2.6640625" style="5" customWidth="1"/>
    <col min="13304" max="13306" width="7.33203125" style="5" customWidth="1"/>
    <col min="13307" max="13307" width="7" style="5" customWidth="1"/>
    <col min="13308" max="13310" width="7.33203125" style="5" customWidth="1"/>
    <col min="13311" max="13311" width="10.33203125" style="5" customWidth="1"/>
    <col min="13312" max="13312" width="7.33203125" style="5" customWidth="1"/>
    <col min="13313" max="13555" width="7" style="5"/>
    <col min="13556" max="13556" width="5.6640625" style="5" customWidth="1"/>
    <col min="13557" max="13558" width="7" style="5"/>
    <col min="13559" max="13559" width="2.6640625" style="5" customWidth="1"/>
    <col min="13560" max="13562" width="7.33203125" style="5" customWidth="1"/>
    <col min="13563" max="13563" width="7" style="5" customWidth="1"/>
    <col min="13564" max="13566" width="7.33203125" style="5" customWidth="1"/>
    <col min="13567" max="13567" width="10.33203125" style="5" customWidth="1"/>
    <col min="13568" max="13568" width="7.33203125" style="5" customWidth="1"/>
    <col min="13569" max="13811" width="7" style="5"/>
    <col min="13812" max="13812" width="5.6640625" style="5" customWidth="1"/>
    <col min="13813" max="13814" width="7" style="5"/>
    <col min="13815" max="13815" width="2.6640625" style="5" customWidth="1"/>
    <col min="13816" max="13818" width="7.33203125" style="5" customWidth="1"/>
    <col min="13819" max="13819" width="7" style="5" customWidth="1"/>
    <col min="13820" max="13822" width="7.33203125" style="5" customWidth="1"/>
    <col min="13823" max="13823" width="10.33203125" style="5" customWidth="1"/>
    <col min="13824" max="13824" width="7.33203125" style="5" customWidth="1"/>
    <col min="13825" max="14067" width="7" style="5"/>
    <col min="14068" max="14068" width="5.6640625" style="5" customWidth="1"/>
    <col min="14069" max="14070" width="7" style="5"/>
    <col min="14071" max="14071" width="2.6640625" style="5" customWidth="1"/>
    <col min="14072" max="14074" width="7.33203125" style="5" customWidth="1"/>
    <col min="14075" max="14075" width="7" style="5" customWidth="1"/>
    <col min="14076" max="14078" width="7.33203125" style="5" customWidth="1"/>
    <col min="14079" max="14079" width="10.33203125" style="5" customWidth="1"/>
    <col min="14080" max="14080" width="7.33203125" style="5" customWidth="1"/>
    <col min="14081" max="14323" width="7" style="5"/>
    <col min="14324" max="14324" width="5.6640625" style="5" customWidth="1"/>
    <col min="14325" max="14326" width="7" style="5"/>
    <col min="14327" max="14327" width="2.6640625" style="5" customWidth="1"/>
    <col min="14328" max="14330" width="7.33203125" style="5" customWidth="1"/>
    <col min="14331" max="14331" width="7" style="5" customWidth="1"/>
    <col min="14332" max="14334" width="7.33203125" style="5" customWidth="1"/>
    <col min="14335" max="14335" width="10.33203125" style="5" customWidth="1"/>
    <col min="14336" max="14336" width="7.33203125" style="5" customWidth="1"/>
    <col min="14337" max="14579" width="7" style="5"/>
    <col min="14580" max="14580" width="5.6640625" style="5" customWidth="1"/>
    <col min="14581" max="14582" width="7" style="5"/>
    <col min="14583" max="14583" width="2.6640625" style="5" customWidth="1"/>
    <col min="14584" max="14586" width="7.33203125" style="5" customWidth="1"/>
    <col min="14587" max="14587" width="7" style="5" customWidth="1"/>
    <col min="14588" max="14590" width="7.33203125" style="5" customWidth="1"/>
    <col min="14591" max="14591" width="10.33203125" style="5" customWidth="1"/>
    <col min="14592" max="14592" width="7.33203125" style="5" customWidth="1"/>
    <col min="14593" max="14835" width="7" style="5"/>
    <col min="14836" max="14836" width="5.6640625" style="5" customWidth="1"/>
    <col min="14837" max="14838" width="7" style="5"/>
    <col min="14839" max="14839" width="2.6640625" style="5" customWidth="1"/>
    <col min="14840" max="14842" width="7.33203125" style="5" customWidth="1"/>
    <col min="14843" max="14843" width="7" style="5" customWidth="1"/>
    <col min="14844" max="14846" width="7.33203125" style="5" customWidth="1"/>
    <col min="14847" max="14847" width="10.33203125" style="5" customWidth="1"/>
    <col min="14848" max="14848" width="7.33203125" style="5" customWidth="1"/>
    <col min="14849" max="15091" width="7" style="5"/>
    <col min="15092" max="15092" width="5.6640625" style="5" customWidth="1"/>
    <col min="15093" max="15094" width="7" style="5"/>
    <col min="15095" max="15095" width="2.6640625" style="5" customWidth="1"/>
    <col min="15096" max="15098" width="7.33203125" style="5" customWidth="1"/>
    <col min="15099" max="15099" width="7" style="5" customWidth="1"/>
    <col min="15100" max="15102" width="7.33203125" style="5" customWidth="1"/>
    <col min="15103" max="15103" width="10.33203125" style="5" customWidth="1"/>
    <col min="15104" max="15104" width="7.33203125" style="5" customWidth="1"/>
    <col min="15105" max="15347" width="7" style="5"/>
    <col min="15348" max="15348" width="5.6640625" style="5" customWidth="1"/>
    <col min="15349" max="15350" width="7" style="5"/>
    <col min="15351" max="15351" width="2.6640625" style="5" customWidth="1"/>
    <col min="15352" max="15354" width="7.33203125" style="5" customWidth="1"/>
    <col min="15355" max="15355" width="7" style="5" customWidth="1"/>
    <col min="15356" max="15358" width="7.33203125" style="5" customWidth="1"/>
    <col min="15359" max="15359" width="10.33203125" style="5" customWidth="1"/>
    <col min="15360" max="15360" width="7.33203125" style="5" customWidth="1"/>
    <col min="15361" max="15603" width="7" style="5"/>
    <col min="15604" max="15604" width="5.6640625" style="5" customWidth="1"/>
    <col min="15605" max="15606" width="7" style="5"/>
    <col min="15607" max="15607" width="2.6640625" style="5" customWidth="1"/>
    <col min="15608" max="15610" width="7.33203125" style="5" customWidth="1"/>
    <col min="15611" max="15611" width="7" style="5" customWidth="1"/>
    <col min="15612" max="15614" width="7.33203125" style="5" customWidth="1"/>
    <col min="15615" max="15615" width="10.33203125" style="5" customWidth="1"/>
    <col min="15616" max="15616" width="7.33203125" style="5" customWidth="1"/>
    <col min="15617" max="15859" width="7" style="5"/>
    <col min="15860" max="15860" width="5.6640625" style="5" customWidth="1"/>
    <col min="15861" max="15862" width="7" style="5"/>
    <col min="15863" max="15863" width="2.6640625" style="5" customWidth="1"/>
    <col min="15864" max="15866" width="7.33203125" style="5" customWidth="1"/>
    <col min="15867" max="15867" width="7" style="5" customWidth="1"/>
    <col min="15868" max="15870" width="7.33203125" style="5" customWidth="1"/>
    <col min="15871" max="15871" width="10.33203125" style="5" customWidth="1"/>
    <col min="15872" max="15872" width="7.33203125" style="5" customWidth="1"/>
    <col min="15873" max="16115" width="7" style="5"/>
    <col min="16116" max="16116" width="5.6640625" style="5" customWidth="1"/>
    <col min="16117" max="16118" width="7" style="5"/>
    <col min="16119" max="16119" width="2.6640625" style="5" customWidth="1"/>
    <col min="16120" max="16122" width="7.33203125" style="5" customWidth="1"/>
    <col min="16123" max="16123" width="7" style="5" customWidth="1"/>
    <col min="16124" max="16126" width="7.33203125" style="5" customWidth="1"/>
    <col min="16127" max="16127" width="10.33203125" style="5" customWidth="1"/>
    <col min="16128" max="16128" width="7.33203125" style="5" customWidth="1"/>
    <col min="16129" max="16384" width="7" style="5"/>
  </cols>
  <sheetData>
    <row r="1" spans="1:15" s="1" customFormat="1" ht="32" customHeight="1" x14ac:dyDescent="0.15"/>
    <row r="2" spans="1:15" s="1" customFormat="1" ht="25" customHeight="1" x14ac:dyDescent="0.15"/>
    <row r="3" spans="1:15" ht="24" customHeight="1" x14ac:dyDescent="0.15">
      <c r="A3" s="232"/>
      <c r="B3" s="232"/>
      <c r="C3" s="232"/>
      <c r="D3" s="232"/>
      <c r="E3" s="232"/>
      <c r="F3" s="232"/>
      <c r="G3" s="232"/>
      <c r="H3" s="232"/>
      <c r="I3" s="232"/>
      <c r="J3" s="2"/>
      <c r="K3" s="3"/>
      <c r="L3" s="3"/>
      <c r="M3" s="4"/>
    </row>
    <row r="4" spans="1:15" s="1" customFormat="1" ht="24" customHeight="1" x14ac:dyDescent="0.15">
      <c r="A4" s="6" t="s">
        <v>0</v>
      </c>
      <c r="B4" s="7"/>
      <c r="C4" s="233"/>
      <c r="D4" s="233"/>
      <c r="E4" s="233"/>
      <c r="F4" s="233"/>
      <c r="G4" s="9"/>
      <c r="I4" s="10"/>
      <c r="J4" s="11" t="s">
        <v>1</v>
      </c>
      <c r="K4" s="12"/>
      <c r="L4" s="12"/>
      <c r="M4" s="234"/>
      <c r="N4" s="234"/>
    </row>
    <row r="5" spans="1:15" s="1" customFormat="1" ht="24" customHeight="1" x14ac:dyDescent="0.15">
      <c r="A5" s="6" t="s">
        <v>2</v>
      </c>
      <c r="B5" s="7"/>
      <c r="C5" s="233"/>
      <c r="D5" s="233"/>
      <c r="E5" s="233"/>
      <c r="F5" s="233"/>
      <c r="G5" s="9"/>
      <c r="I5" s="13"/>
      <c r="J5" s="13"/>
      <c r="K5" s="13"/>
      <c r="L5" s="13"/>
      <c r="M5" s="14"/>
    </row>
    <row r="6" spans="1:15" s="1" customFormat="1" ht="8" customHeight="1" thickBot="1" x14ac:dyDescent="0.25">
      <c r="A6" s="15"/>
      <c r="K6" s="16"/>
      <c r="L6" s="17"/>
      <c r="M6" s="18"/>
    </row>
    <row r="7" spans="1:15" s="1" customFormat="1" ht="23" customHeight="1" x14ac:dyDescent="0.15">
      <c r="A7" s="19" t="s">
        <v>3</v>
      </c>
      <c r="B7" s="20"/>
      <c r="C7" s="21"/>
      <c r="D7" s="21"/>
      <c r="E7" s="21"/>
      <c r="F7" s="21"/>
      <c r="G7" s="22" t="s">
        <v>4</v>
      </c>
      <c r="H7" s="23"/>
      <c r="I7" s="22" t="s">
        <v>5</v>
      </c>
      <c r="J7" s="24"/>
      <c r="K7" s="25"/>
      <c r="L7" s="26"/>
      <c r="M7" s="27"/>
    </row>
    <row r="8" spans="1:15" ht="23" customHeight="1" x14ac:dyDescent="0.15">
      <c r="A8" s="28" t="s">
        <v>6</v>
      </c>
      <c r="B8" s="7"/>
      <c r="C8" s="32"/>
      <c r="D8" s="32"/>
      <c r="E8" s="32"/>
      <c r="F8" s="32"/>
      <c r="G8" s="235"/>
      <c r="H8" s="236"/>
      <c r="I8" s="237"/>
      <c r="J8" s="236"/>
      <c r="K8" s="238"/>
      <c r="L8" s="26"/>
      <c r="M8" s="27"/>
    </row>
    <row r="9" spans="1:15" ht="23" customHeight="1" x14ac:dyDescent="0.15">
      <c r="A9" s="33" t="s">
        <v>7</v>
      </c>
      <c r="B9" s="34"/>
      <c r="C9" s="32"/>
      <c r="D9" s="32"/>
      <c r="E9" s="32"/>
      <c r="F9" s="32"/>
      <c r="G9" s="35" t="s">
        <v>4</v>
      </c>
      <c r="H9" s="36"/>
      <c r="I9" s="37" t="s">
        <v>5</v>
      </c>
      <c r="J9" s="38"/>
      <c r="K9" s="39"/>
      <c r="L9" s="1"/>
      <c r="M9" s="1"/>
    </row>
    <row r="10" spans="1:15" ht="23" customHeight="1" thickBot="1" x14ac:dyDescent="0.2">
      <c r="A10" s="40" t="s">
        <v>8</v>
      </c>
      <c r="B10" s="41"/>
      <c r="C10" s="42"/>
      <c r="D10" s="42"/>
      <c r="E10" s="42"/>
      <c r="F10" s="42"/>
      <c r="G10" s="43" t="s">
        <v>4</v>
      </c>
      <c r="H10" s="44"/>
      <c r="I10" s="45" t="s">
        <v>5</v>
      </c>
      <c r="J10" s="46"/>
      <c r="K10" s="47"/>
      <c r="L10" s="48"/>
      <c r="M10" s="49"/>
    </row>
    <row r="11" spans="1:15" ht="17" customHeight="1" x14ac:dyDescent="0.15"/>
    <row r="12" spans="1:15" ht="16" customHeight="1" thickBot="1" x14ac:dyDescent="0.2">
      <c r="K12" s="239" t="s">
        <v>9</v>
      </c>
      <c r="L12" s="240"/>
      <c r="M12" s="239" t="s">
        <v>10</v>
      </c>
      <c r="N12" s="241"/>
      <c r="O12" s="240"/>
    </row>
    <row r="13" spans="1:15" ht="219.5" customHeight="1" x14ac:dyDescent="0.15">
      <c r="A13" s="198" t="s">
        <v>11</v>
      </c>
      <c r="B13" s="223" t="s">
        <v>12</v>
      </c>
      <c r="C13" s="224"/>
      <c r="D13" s="224"/>
      <c r="E13" s="224"/>
      <c r="F13" s="224"/>
      <c r="G13" s="224"/>
      <c r="H13" s="224"/>
      <c r="I13" s="224"/>
      <c r="J13" s="225"/>
      <c r="K13" s="203"/>
      <c r="L13" s="204"/>
      <c r="M13" s="226" t="s">
        <v>13</v>
      </c>
      <c r="N13" s="229">
        <f>SUM(C15+D15+E15+F15+G15+H15)/6</f>
        <v>0</v>
      </c>
      <c r="O13" s="215">
        <f>MAX(0,N13*0.6)</f>
        <v>0</v>
      </c>
    </row>
    <row r="14" spans="1:15" ht="22" customHeight="1" x14ac:dyDescent="0.15">
      <c r="A14" s="199"/>
      <c r="B14" s="50"/>
      <c r="C14" s="51" t="s">
        <v>14</v>
      </c>
      <c r="D14" s="51" t="s">
        <v>15</v>
      </c>
      <c r="E14" s="51" t="s">
        <v>16</v>
      </c>
      <c r="F14" s="51" t="s">
        <v>17</v>
      </c>
      <c r="G14" s="51" t="s">
        <v>18</v>
      </c>
      <c r="H14" s="51" t="s">
        <v>19</v>
      </c>
      <c r="I14" s="50"/>
      <c r="K14" s="205"/>
      <c r="L14" s="206"/>
      <c r="M14" s="227"/>
      <c r="N14" s="230"/>
      <c r="O14" s="216"/>
    </row>
    <row r="15" spans="1:15" ht="47.25" customHeight="1" thickBot="1" x14ac:dyDescent="0.2">
      <c r="A15" s="200"/>
      <c r="B15" s="50"/>
      <c r="C15" s="52"/>
      <c r="D15" s="52"/>
      <c r="E15" s="52"/>
      <c r="F15" s="52"/>
      <c r="G15" s="52"/>
      <c r="H15" s="52"/>
      <c r="I15" s="50"/>
      <c r="K15" s="207"/>
      <c r="L15" s="208"/>
      <c r="M15" s="228"/>
      <c r="N15" s="231"/>
      <c r="O15" s="217"/>
    </row>
    <row r="16" spans="1:15" ht="126" customHeight="1" x14ac:dyDescent="0.15">
      <c r="A16" s="198" t="s">
        <v>20</v>
      </c>
      <c r="B16" s="201" t="s">
        <v>21</v>
      </c>
      <c r="C16" s="202"/>
      <c r="D16" s="202"/>
      <c r="E16" s="202"/>
      <c r="F16" s="202"/>
      <c r="G16" s="202"/>
      <c r="H16" s="202"/>
      <c r="I16" s="202"/>
      <c r="J16" s="202"/>
      <c r="K16" s="203"/>
      <c r="L16" s="204"/>
      <c r="M16" s="209" t="s">
        <v>22</v>
      </c>
      <c r="N16" s="212">
        <f>(C18*0.5+E18*0.25+G18*0.25)-D20-E20-F20-G20-H20</f>
        <v>0</v>
      </c>
      <c r="O16" s="215" t="e">
        <f>MAX(0,(#REF!-N16)*0.25)</f>
        <v>#REF!</v>
      </c>
    </row>
    <row r="17" spans="1:16" ht="40" customHeight="1" x14ac:dyDescent="0.15">
      <c r="A17" s="199"/>
      <c r="B17" s="218" t="s">
        <v>49</v>
      </c>
      <c r="C17" s="219"/>
      <c r="D17" s="220"/>
      <c r="E17" s="218" t="s">
        <v>50</v>
      </c>
      <c r="F17" s="220"/>
      <c r="G17" s="218" t="s">
        <v>51</v>
      </c>
      <c r="H17" s="220"/>
      <c r="I17" s="221"/>
      <c r="J17" s="222"/>
      <c r="K17" s="205"/>
      <c r="L17" s="206"/>
      <c r="M17" s="210"/>
      <c r="N17" s="213"/>
      <c r="O17" s="216"/>
    </row>
    <row r="18" spans="1:16" ht="34" customHeight="1" thickBot="1" x14ac:dyDescent="0.2">
      <c r="A18" s="199"/>
      <c r="B18" s="151"/>
      <c r="C18" s="174"/>
      <c r="D18" s="175"/>
      <c r="E18" s="187"/>
      <c r="F18" s="188"/>
      <c r="G18" s="187"/>
      <c r="H18" s="188"/>
      <c r="I18" s="189"/>
      <c r="J18" s="190"/>
      <c r="K18" s="205"/>
      <c r="L18" s="206"/>
      <c r="M18" s="210"/>
      <c r="N18" s="213"/>
      <c r="O18" s="216"/>
    </row>
    <row r="19" spans="1:16" ht="34" customHeight="1" x14ac:dyDescent="0.15">
      <c r="A19" s="199"/>
      <c r="B19" s="191"/>
      <c r="C19" s="192"/>
      <c r="D19" s="192"/>
      <c r="E19" s="192"/>
      <c r="F19" s="192"/>
      <c r="G19" s="192"/>
      <c r="H19" s="192"/>
      <c r="I19" s="192"/>
      <c r="J19" s="193"/>
      <c r="K19" s="205"/>
      <c r="L19" s="206"/>
      <c r="M19" s="210"/>
      <c r="N19" s="213"/>
      <c r="O19" s="216"/>
    </row>
    <row r="20" spans="1:16" ht="29.25" customHeight="1" thickBot="1" x14ac:dyDescent="0.2">
      <c r="A20" s="200"/>
      <c r="B20" s="194" t="s">
        <v>23</v>
      </c>
      <c r="C20" s="195"/>
      <c r="D20" s="54"/>
      <c r="E20" s="54"/>
      <c r="F20" s="54"/>
      <c r="G20" s="54"/>
      <c r="H20" s="54"/>
      <c r="I20" s="196"/>
      <c r="J20" s="197"/>
      <c r="K20" s="207"/>
      <c r="L20" s="208"/>
      <c r="M20" s="211"/>
      <c r="N20" s="214"/>
      <c r="O20" s="217"/>
    </row>
    <row r="21" spans="1:16" ht="129" customHeight="1" thickBot="1" x14ac:dyDescent="0.2">
      <c r="A21" s="176" t="s">
        <v>24</v>
      </c>
      <c r="B21" s="178" t="s">
        <v>25</v>
      </c>
      <c r="C21" s="179"/>
      <c r="D21" s="179"/>
      <c r="E21" s="179"/>
      <c r="F21" s="179"/>
      <c r="G21" s="179"/>
      <c r="H21" s="179"/>
      <c r="I21" s="179"/>
      <c r="J21" s="179"/>
      <c r="K21" s="180"/>
      <c r="L21" s="181"/>
      <c r="M21" s="53" t="s">
        <v>26</v>
      </c>
      <c r="N21" s="152"/>
      <c r="O21" s="153">
        <f>MAX(0,(N21-N22)*0.15)</f>
        <v>0</v>
      </c>
    </row>
    <row r="22" spans="1:16" ht="22.5" customHeight="1" thickBot="1" x14ac:dyDescent="0.2">
      <c r="A22" s="177"/>
      <c r="B22" s="182" t="s">
        <v>23</v>
      </c>
      <c r="C22" s="183"/>
      <c r="D22" s="59"/>
      <c r="E22" s="59"/>
      <c r="F22" s="59"/>
      <c r="G22" s="59"/>
      <c r="H22" s="59"/>
      <c r="I22" s="57"/>
      <c r="J22" s="55"/>
      <c r="K22" s="56"/>
      <c r="L22" s="58"/>
      <c r="M22" s="60"/>
      <c r="N22" s="150">
        <f>SUM(D22:H22)</f>
        <v>0</v>
      </c>
      <c r="O22" s="154"/>
    </row>
    <row r="23" spans="1:16" ht="17" customHeight="1" thickBot="1" x14ac:dyDescent="0.2">
      <c r="A23" s="61"/>
      <c r="B23" s="61"/>
      <c r="C23" s="61"/>
      <c r="D23" s="61"/>
      <c r="E23" s="61"/>
      <c r="F23" s="61"/>
      <c r="G23" s="61"/>
      <c r="H23" s="61"/>
      <c r="I23" s="61"/>
      <c r="J23" s="61"/>
      <c r="K23" s="61"/>
      <c r="L23" s="61"/>
      <c r="M23" s="62"/>
    </row>
    <row r="24" spans="1:16" ht="24" customHeight="1" thickBot="1" x14ac:dyDescent="0.2">
      <c r="K24" s="184" t="s">
        <v>27</v>
      </c>
      <c r="L24" s="185"/>
      <c r="M24" s="185"/>
      <c r="N24" s="186"/>
      <c r="O24" s="155" t="e">
        <f>SUM(O13:O21)</f>
        <v>#REF!</v>
      </c>
    </row>
    <row r="25" spans="1:16" ht="18.75" customHeight="1" x14ac:dyDescent="0.15"/>
    <row r="26" spans="1:16" ht="18" customHeight="1" x14ac:dyDescent="0.15"/>
    <row r="27" spans="1:16" ht="21.5" customHeight="1" x14ac:dyDescent="0.15">
      <c r="A27" s="64" t="s">
        <v>28</v>
      </c>
      <c r="B27" s="65"/>
      <c r="C27" s="65"/>
      <c r="D27" s="66"/>
      <c r="E27" s="66"/>
      <c r="F27" s="12"/>
      <c r="J27" s="64" t="s">
        <v>29</v>
      </c>
      <c r="K27" s="67"/>
      <c r="L27" s="68"/>
      <c r="M27" s="67"/>
      <c r="N27" s="67"/>
      <c r="O27" s="68"/>
      <c r="P27" s="67"/>
    </row>
    <row r="28" spans="1:16" ht="18" customHeight="1" x14ac:dyDescent="0.15"/>
    <row r="29" spans="1:16" ht="18" customHeight="1" x14ac:dyDescent="0.15"/>
    <row r="30" spans="1:16" x14ac:dyDescent="0.15">
      <c r="F30" s="69"/>
      <c r="H30" s="70"/>
      <c r="I30" s="70"/>
      <c r="J30" s="70"/>
      <c r="K30" s="71"/>
      <c r="L30" s="72"/>
      <c r="M30" s="73"/>
    </row>
    <row r="31" spans="1:16" x14ac:dyDescent="0.15">
      <c r="F31" s="69"/>
      <c r="H31" s="70"/>
      <c r="I31" s="70"/>
      <c r="J31" s="70"/>
      <c r="K31" s="71"/>
      <c r="L31" s="72"/>
      <c r="M31" s="73"/>
    </row>
  </sheetData>
  <mergeCells count="34">
    <mergeCell ref="O13:O15"/>
    <mergeCell ref="A3:I3"/>
    <mergeCell ref="C4:F4"/>
    <mergeCell ref="M4:N4"/>
    <mergeCell ref="C5:F5"/>
    <mergeCell ref="G8:K8"/>
    <mergeCell ref="K12:L12"/>
    <mergeCell ref="M12:O12"/>
    <mergeCell ref="A13:A15"/>
    <mergeCell ref="B13:J13"/>
    <mergeCell ref="K13:L15"/>
    <mergeCell ref="M13:M15"/>
    <mergeCell ref="N13:N15"/>
    <mergeCell ref="O16:O20"/>
    <mergeCell ref="B17:D17"/>
    <mergeCell ref="E17:F17"/>
    <mergeCell ref="G17:H17"/>
    <mergeCell ref="I17:J17"/>
    <mergeCell ref="A16:A20"/>
    <mergeCell ref="B16:J16"/>
    <mergeCell ref="K16:L20"/>
    <mergeCell ref="M16:M20"/>
    <mergeCell ref="N16:N20"/>
    <mergeCell ref="E18:F18"/>
    <mergeCell ref="G18:H18"/>
    <mergeCell ref="I18:J18"/>
    <mergeCell ref="B19:J19"/>
    <mergeCell ref="B20:C20"/>
    <mergeCell ref="I20:J20"/>
    <mergeCell ref="A21:A22"/>
    <mergeCell ref="B21:J21"/>
    <mergeCell ref="K21:L21"/>
    <mergeCell ref="B22:C22"/>
    <mergeCell ref="K24:N24"/>
  </mergeCells>
  <pageMargins left="0.625925925925926" right="0.15748031496063" top="0.484251969" bottom="0.39370078740157499" header="0.43307086614173201" footer="0.196850393700787"/>
  <pageSetup scale="71" orientation="portrait" r:id="rId1"/>
  <headerFooter alignWithMargins="0">
    <oddHeader>&amp;L&amp;G&amp;C&amp;"Verdana,Bold"&amp;14Freestyle: Horse Score&amp;R&amp;"Verdana,Bold"&amp;12JUDGE A</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62EBF-C1D9-4926-B0E5-6419A6128283}">
  <sheetPr>
    <pageSetUpPr fitToPage="1"/>
  </sheetPr>
  <dimension ref="A1:M39"/>
  <sheetViews>
    <sheetView view="pageLayout" zoomScaleNormal="100" workbookViewId="0">
      <selection activeCell="N3" sqref="N3"/>
    </sheetView>
  </sheetViews>
  <sheetFormatPr baseColWidth="10" defaultColWidth="9.1640625" defaultRowHeight="13" x14ac:dyDescent="0.15"/>
  <cols>
    <col min="1" max="1" width="4.1640625" style="5" customWidth="1"/>
    <col min="2" max="2" width="7.5" style="5" customWidth="1"/>
    <col min="3" max="3" width="9.1640625" style="5"/>
    <col min="4" max="4" width="2.6640625" style="5" customWidth="1"/>
    <col min="5" max="7" width="7.33203125" style="5" customWidth="1"/>
    <col min="8" max="8" width="5.6640625" style="5" customWidth="1"/>
    <col min="9" max="9" width="7.33203125" style="5" customWidth="1"/>
    <col min="10" max="10" width="7.6640625" style="5" customWidth="1"/>
    <col min="11" max="11" width="7.83203125" style="5" customWidth="1"/>
    <col min="12" max="12" width="7.5" style="5" customWidth="1"/>
    <col min="13" max="256" width="9.1640625" style="5"/>
    <col min="257" max="257" width="5.6640625" style="5" customWidth="1"/>
    <col min="258" max="259" width="9.1640625" style="5"/>
    <col min="260" max="260" width="2.6640625" style="5" customWidth="1"/>
    <col min="261" max="263" width="7.33203125" style="5" customWidth="1"/>
    <col min="264" max="264" width="7" style="5" customWidth="1"/>
    <col min="265" max="265" width="7.33203125" style="5" customWidth="1"/>
    <col min="266" max="266" width="4.6640625" style="5" customWidth="1"/>
    <col min="267" max="267" width="10.33203125" style="5" customWidth="1"/>
    <col min="268" max="268" width="10.6640625" style="5" customWidth="1"/>
    <col min="269" max="512" width="9.1640625" style="5"/>
    <col min="513" max="513" width="5.6640625" style="5" customWidth="1"/>
    <col min="514" max="515" width="9.1640625" style="5"/>
    <col min="516" max="516" width="2.6640625" style="5" customWidth="1"/>
    <col min="517" max="519" width="7.33203125" style="5" customWidth="1"/>
    <col min="520" max="520" width="7" style="5" customWidth="1"/>
    <col min="521" max="521" width="7.33203125" style="5" customWidth="1"/>
    <col min="522" max="522" width="4.6640625" style="5" customWidth="1"/>
    <col min="523" max="523" width="10.33203125" style="5" customWidth="1"/>
    <col min="524" max="524" width="10.6640625" style="5" customWidth="1"/>
    <col min="525" max="768" width="9.1640625" style="5"/>
    <col min="769" max="769" width="5.6640625" style="5" customWidth="1"/>
    <col min="770" max="771" width="9.1640625" style="5"/>
    <col min="772" max="772" width="2.6640625" style="5" customWidth="1"/>
    <col min="773" max="775" width="7.33203125" style="5" customWidth="1"/>
    <col min="776" max="776" width="7" style="5" customWidth="1"/>
    <col min="777" max="777" width="7.33203125" style="5" customWidth="1"/>
    <col min="778" max="778" width="4.6640625" style="5" customWidth="1"/>
    <col min="779" max="779" width="10.33203125" style="5" customWidth="1"/>
    <col min="780" max="780" width="10.6640625" style="5" customWidth="1"/>
    <col min="781" max="1024" width="9.1640625" style="5"/>
    <col min="1025" max="1025" width="5.6640625" style="5" customWidth="1"/>
    <col min="1026" max="1027" width="9.1640625" style="5"/>
    <col min="1028" max="1028" width="2.6640625" style="5" customWidth="1"/>
    <col min="1029" max="1031" width="7.33203125" style="5" customWidth="1"/>
    <col min="1032" max="1032" width="7" style="5" customWidth="1"/>
    <col min="1033" max="1033" width="7.33203125" style="5" customWidth="1"/>
    <col min="1034" max="1034" width="4.6640625" style="5" customWidth="1"/>
    <col min="1035" max="1035" width="10.33203125" style="5" customWidth="1"/>
    <col min="1036" max="1036" width="10.6640625" style="5" customWidth="1"/>
    <col min="1037" max="1280" width="9.1640625" style="5"/>
    <col min="1281" max="1281" width="5.6640625" style="5" customWidth="1"/>
    <col min="1282" max="1283" width="9.1640625" style="5"/>
    <col min="1284" max="1284" width="2.6640625" style="5" customWidth="1"/>
    <col min="1285" max="1287" width="7.33203125" style="5" customWidth="1"/>
    <col min="1288" max="1288" width="7" style="5" customWidth="1"/>
    <col min="1289" max="1289" width="7.33203125" style="5" customWidth="1"/>
    <col min="1290" max="1290" width="4.6640625" style="5" customWidth="1"/>
    <col min="1291" max="1291" width="10.33203125" style="5" customWidth="1"/>
    <col min="1292" max="1292" width="10.6640625" style="5" customWidth="1"/>
    <col min="1293" max="1536" width="9.1640625" style="5"/>
    <col min="1537" max="1537" width="5.6640625" style="5" customWidth="1"/>
    <col min="1538" max="1539" width="9.1640625" style="5"/>
    <col min="1540" max="1540" width="2.6640625" style="5" customWidth="1"/>
    <col min="1541" max="1543" width="7.33203125" style="5" customWidth="1"/>
    <col min="1544" max="1544" width="7" style="5" customWidth="1"/>
    <col min="1545" max="1545" width="7.33203125" style="5" customWidth="1"/>
    <col min="1546" max="1546" width="4.6640625" style="5" customWidth="1"/>
    <col min="1547" max="1547" width="10.33203125" style="5" customWidth="1"/>
    <col min="1548" max="1548" width="10.6640625" style="5" customWidth="1"/>
    <col min="1549" max="1792" width="9.1640625" style="5"/>
    <col min="1793" max="1793" width="5.6640625" style="5" customWidth="1"/>
    <col min="1794" max="1795" width="9.1640625" style="5"/>
    <col min="1796" max="1796" width="2.6640625" style="5" customWidth="1"/>
    <col min="1797" max="1799" width="7.33203125" style="5" customWidth="1"/>
    <col min="1800" max="1800" width="7" style="5" customWidth="1"/>
    <col min="1801" max="1801" width="7.33203125" style="5" customWidth="1"/>
    <col min="1802" max="1802" width="4.6640625" style="5" customWidth="1"/>
    <col min="1803" max="1803" width="10.33203125" style="5" customWidth="1"/>
    <col min="1804" max="1804" width="10.6640625" style="5" customWidth="1"/>
    <col min="1805" max="2048" width="9.1640625" style="5"/>
    <col min="2049" max="2049" width="5.6640625" style="5" customWidth="1"/>
    <col min="2050" max="2051" width="9.1640625" style="5"/>
    <col min="2052" max="2052" width="2.6640625" style="5" customWidth="1"/>
    <col min="2053" max="2055" width="7.33203125" style="5" customWidth="1"/>
    <col min="2056" max="2056" width="7" style="5" customWidth="1"/>
    <col min="2057" max="2057" width="7.33203125" style="5" customWidth="1"/>
    <col min="2058" max="2058" width="4.6640625" style="5" customWidth="1"/>
    <col min="2059" max="2059" width="10.33203125" style="5" customWidth="1"/>
    <col min="2060" max="2060" width="10.6640625" style="5" customWidth="1"/>
    <col min="2061" max="2304" width="9.1640625" style="5"/>
    <col min="2305" max="2305" width="5.6640625" style="5" customWidth="1"/>
    <col min="2306" max="2307" width="9.1640625" style="5"/>
    <col min="2308" max="2308" width="2.6640625" style="5" customWidth="1"/>
    <col min="2309" max="2311" width="7.33203125" style="5" customWidth="1"/>
    <col min="2312" max="2312" width="7" style="5" customWidth="1"/>
    <col min="2313" max="2313" width="7.33203125" style="5" customWidth="1"/>
    <col min="2314" max="2314" width="4.6640625" style="5" customWidth="1"/>
    <col min="2315" max="2315" width="10.33203125" style="5" customWidth="1"/>
    <col min="2316" max="2316" width="10.6640625" style="5" customWidth="1"/>
    <col min="2317" max="2560" width="9.1640625" style="5"/>
    <col min="2561" max="2561" width="5.6640625" style="5" customWidth="1"/>
    <col min="2562" max="2563" width="9.1640625" style="5"/>
    <col min="2564" max="2564" width="2.6640625" style="5" customWidth="1"/>
    <col min="2565" max="2567" width="7.33203125" style="5" customWidth="1"/>
    <col min="2568" max="2568" width="7" style="5" customWidth="1"/>
    <col min="2569" max="2569" width="7.33203125" style="5" customWidth="1"/>
    <col min="2570" max="2570" width="4.6640625" style="5" customWidth="1"/>
    <col min="2571" max="2571" width="10.33203125" style="5" customWidth="1"/>
    <col min="2572" max="2572" width="10.6640625" style="5" customWidth="1"/>
    <col min="2573" max="2816" width="9.1640625" style="5"/>
    <col min="2817" max="2817" width="5.6640625" style="5" customWidth="1"/>
    <col min="2818" max="2819" width="9.1640625" style="5"/>
    <col min="2820" max="2820" width="2.6640625" style="5" customWidth="1"/>
    <col min="2821" max="2823" width="7.33203125" style="5" customWidth="1"/>
    <col min="2824" max="2824" width="7" style="5" customWidth="1"/>
    <col min="2825" max="2825" width="7.33203125" style="5" customWidth="1"/>
    <col min="2826" max="2826" width="4.6640625" style="5" customWidth="1"/>
    <col min="2827" max="2827" width="10.33203125" style="5" customWidth="1"/>
    <col min="2828" max="2828" width="10.6640625" style="5" customWidth="1"/>
    <col min="2829" max="3072" width="9.1640625" style="5"/>
    <col min="3073" max="3073" width="5.6640625" style="5" customWidth="1"/>
    <col min="3074" max="3075" width="9.1640625" style="5"/>
    <col min="3076" max="3076" width="2.6640625" style="5" customWidth="1"/>
    <col min="3077" max="3079" width="7.33203125" style="5" customWidth="1"/>
    <col min="3080" max="3080" width="7" style="5" customWidth="1"/>
    <col min="3081" max="3081" width="7.33203125" style="5" customWidth="1"/>
    <col min="3082" max="3082" width="4.6640625" style="5" customWidth="1"/>
    <col min="3083" max="3083" width="10.33203125" style="5" customWidth="1"/>
    <col min="3084" max="3084" width="10.6640625" style="5" customWidth="1"/>
    <col min="3085" max="3328" width="9.1640625" style="5"/>
    <col min="3329" max="3329" width="5.6640625" style="5" customWidth="1"/>
    <col min="3330" max="3331" width="9.1640625" style="5"/>
    <col min="3332" max="3332" width="2.6640625" style="5" customWidth="1"/>
    <col min="3333" max="3335" width="7.33203125" style="5" customWidth="1"/>
    <col min="3336" max="3336" width="7" style="5" customWidth="1"/>
    <col min="3337" max="3337" width="7.33203125" style="5" customWidth="1"/>
    <col min="3338" max="3338" width="4.6640625" style="5" customWidth="1"/>
    <col min="3339" max="3339" width="10.33203125" style="5" customWidth="1"/>
    <col min="3340" max="3340" width="10.6640625" style="5" customWidth="1"/>
    <col min="3341" max="3584" width="9.1640625" style="5"/>
    <col min="3585" max="3585" width="5.6640625" style="5" customWidth="1"/>
    <col min="3586" max="3587" width="9.1640625" style="5"/>
    <col min="3588" max="3588" width="2.6640625" style="5" customWidth="1"/>
    <col min="3589" max="3591" width="7.33203125" style="5" customWidth="1"/>
    <col min="3592" max="3592" width="7" style="5" customWidth="1"/>
    <col min="3593" max="3593" width="7.33203125" style="5" customWidth="1"/>
    <col min="3594" max="3594" width="4.6640625" style="5" customWidth="1"/>
    <col min="3595" max="3595" width="10.33203125" style="5" customWidth="1"/>
    <col min="3596" max="3596" width="10.6640625" style="5" customWidth="1"/>
    <col min="3597" max="3840" width="9.1640625" style="5"/>
    <col min="3841" max="3841" width="5.6640625" style="5" customWidth="1"/>
    <col min="3842" max="3843" width="9.1640625" style="5"/>
    <col min="3844" max="3844" width="2.6640625" style="5" customWidth="1"/>
    <col min="3845" max="3847" width="7.33203125" style="5" customWidth="1"/>
    <col min="3848" max="3848" width="7" style="5" customWidth="1"/>
    <col min="3849" max="3849" width="7.33203125" style="5" customWidth="1"/>
    <col min="3850" max="3850" width="4.6640625" style="5" customWidth="1"/>
    <col min="3851" max="3851" width="10.33203125" style="5" customWidth="1"/>
    <col min="3852" max="3852" width="10.6640625" style="5" customWidth="1"/>
    <col min="3853" max="4096" width="9.1640625" style="5"/>
    <col min="4097" max="4097" width="5.6640625" style="5" customWidth="1"/>
    <col min="4098" max="4099" width="9.1640625" style="5"/>
    <col min="4100" max="4100" width="2.6640625" style="5" customWidth="1"/>
    <col min="4101" max="4103" width="7.33203125" style="5" customWidth="1"/>
    <col min="4104" max="4104" width="7" style="5" customWidth="1"/>
    <col min="4105" max="4105" width="7.33203125" style="5" customWidth="1"/>
    <col min="4106" max="4106" width="4.6640625" style="5" customWidth="1"/>
    <col min="4107" max="4107" width="10.33203125" style="5" customWidth="1"/>
    <col min="4108" max="4108" width="10.6640625" style="5" customWidth="1"/>
    <col min="4109" max="4352" width="9.1640625" style="5"/>
    <col min="4353" max="4353" width="5.6640625" style="5" customWidth="1"/>
    <col min="4354" max="4355" width="9.1640625" style="5"/>
    <col min="4356" max="4356" width="2.6640625" style="5" customWidth="1"/>
    <col min="4357" max="4359" width="7.33203125" style="5" customWidth="1"/>
    <col min="4360" max="4360" width="7" style="5" customWidth="1"/>
    <col min="4361" max="4361" width="7.33203125" style="5" customWidth="1"/>
    <col min="4362" max="4362" width="4.6640625" style="5" customWidth="1"/>
    <col min="4363" max="4363" width="10.33203125" style="5" customWidth="1"/>
    <col min="4364" max="4364" width="10.6640625" style="5" customWidth="1"/>
    <col min="4365" max="4608" width="9.1640625" style="5"/>
    <col min="4609" max="4609" width="5.6640625" style="5" customWidth="1"/>
    <col min="4610" max="4611" width="9.1640625" style="5"/>
    <col min="4612" max="4612" width="2.6640625" style="5" customWidth="1"/>
    <col min="4613" max="4615" width="7.33203125" style="5" customWidth="1"/>
    <col min="4616" max="4616" width="7" style="5" customWidth="1"/>
    <col min="4617" max="4617" width="7.33203125" style="5" customWidth="1"/>
    <col min="4618" max="4618" width="4.6640625" style="5" customWidth="1"/>
    <col min="4619" max="4619" width="10.33203125" style="5" customWidth="1"/>
    <col min="4620" max="4620" width="10.6640625" style="5" customWidth="1"/>
    <col min="4621" max="4864" width="9.1640625" style="5"/>
    <col min="4865" max="4865" width="5.6640625" style="5" customWidth="1"/>
    <col min="4866" max="4867" width="9.1640625" style="5"/>
    <col min="4868" max="4868" width="2.6640625" style="5" customWidth="1"/>
    <col min="4869" max="4871" width="7.33203125" style="5" customWidth="1"/>
    <col min="4872" max="4872" width="7" style="5" customWidth="1"/>
    <col min="4873" max="4873" width="7.33203125" style="5" customWidth="1"/>
    <col min="4874" max="4874" width="4.6640625" style="5" customWidth="1"/>
    <col min="4875" max="4875" width="10.33203125" style="5" customWidth="1"/>
    <col min="4876" max="4876" width="10.6640625" style="5" customWidth="1"/>
    <col min="4877" max="5120" width="9.1640625" style="5"/>
    <col min="5121" max="5121" width="5.6640625" style="5" customWidth="1"/>
    <col min="5122" max="5123" width="9.1640625" style="5"/>
    <col min="5124" max="5124" width="2.6640625" style="5" customWidth="1"/>
    <col min="5125" max="5127" width="7.33203125" style="5" customWidth="1"/>
    <col min="5128" max="5128" width="7" style="5" customWidth="1"/>
    <col min="5129" max="5129" width="7.33203125" style="5" customWidth="1"/>
    <col min="5130" max="5130" width="4.6640625" style="5" customWidth="1"/>
    <col min="5131" max="5131" width="10.33203125" style="5" customWidth="1"/>
    <col min="5132" max="5132" width="10.6640625" style="5" customWidth="1"/>
    <col min="5133" max="5376" width="9.1640625" style="5"/>
    <col min="5377" max="5377" width="5.6640625" style="5" customWidth="1"/>
    <col min="5378" max="5379" width="9.1640625" style="5"/>
    <col min="5380" max="5380" width="2.6640625" style="5" customWidth="1"/>
    <col min="5381" max="5383" width="7.33203125" style="5" customWidth="1"/>
    <col min="5384" max="5384" width="7" style="5" customWidth="1"/>
    <col min="5385" max="5385" width="7.33203125" style="5" customWidth="1"/>
    <col min="5386" max="5386" width="4.6640625" style="5" customWidth="1"/>
    <col min="5387" max="5387" width="10.33203125" style="5" customWidth="1"/>
    <col min="5388" max="5388" width="10.6640625" style="5" customWidth="1"/>
    <col min="5389" max="5632" width="9.1640625" style="5"/>
    <col min="5633" max="5633" width="5.6640625" style="5" customWidth="1"/>
    <col min="5634" max="5635" width="9.1640625" style="5"/>
    <col min="5636" max="5636" width="2.6640625" style="5" customWidth="1"/>
    <col min="5637" max="5639" width="7.33203125" style="5" customWidth="1"/>
    <col min="5640" max="5640" width="7" style="5" customWidth="1"/>
    <col min="5641" max="5641" width="7.33203125" style="5" customWidth="1"/>
    <col min="5642" max="5642" width="4.6640625" style="5" customWidth="1"/>
    <col min="5643" max="5643" width="10.33203125" style="5" customWidth="1"/>
    <col min="5644" max="5644" width="10.6640625" style="5" customWidth="1"/>
    <col min="5645" max="5888" width="9.1640625" style="5"/>
    <col min="5889" max="5889" width="5.6640625" style="5" customWidth="1"/>
    <col min="5890" max="5891" width="9.1640625" style="5"/>
    <col min="5892" max="5892" width="2.6640625" style="5" customWidth="1"/>
    <col min="5893" max="5895" width="7.33203125" style="5" customWidth="1"/>
    <col min="5896" max="5896" width="7" style="5" customWidth="1"/>
    <col min="5897" max="5897" width="7.33203125" style="5" customWidth="1"/>
    <col min="5898" max="5898" width="4.6640625" style="5" customWidth="1"/>
    <col min="5899" max="5899" width="10.33203125" style="5" customWidth="1"/>
    <col min="5900" max="5900" width="10.6640625" style="5" customWidth="1"/>
    <col min="5901" max="6144" width="9.1640625" style="5"/>
    <col min="6145" max="6145" width="5.6640625" style="5" customWidth="1"/>
    <col min="6146" max="6147" width="9.1640625" style="5"/>
    <col min="6148" max="6148" width="2.6640625" style="5" customWidth="1"/>
    <col min="6149" max="6151" width="7.33203125" style="5" customWidth="1"/>
    <col min="6152" max="6152" width="7" style="5" customWidth="1"/>
    <col min="6153" max="6153" width="7.33203125" style="5" customWidth="1"/>
    <col min="6154" max="6154" width="4.6640625" style="5" customWidth="1"/>
    <col min="6155" max="6155" width="10.33203125" style="5" customWidth="1"/>
    <col min="6156" max="6156" width="10.6640625" style="5" customWidth="1"/>
    <col min="6157" max="6400" width="9.1640625" style="5"/>
    <col min="6401" max="6401" width="5.6640625" style="5" customWidth="1"/>
    <col min="6402" max="6403" width="9.1640625" style="5"/>
    <col min="6404" max="6404" width="2.6640625" style="5" customWidth="1"/>
    <col min="6405" max="6407" width="7.33203125" style="5" customWidth="1"/>
    <col min="6408" max="6408" width="7" style="5" customWidth="1"/>
    <col min="6409" max="6409" width="7.33203125" style="5" customWidth="1"/>
    <col min="6410" max="6410" width="4.6640625" style="5" customWidth="1"/>
    <col min="6411" max="6411" width="10.33203125" style="5" customWidth="1"/>
    <col min="6412" max="6412" width="10.6640625" style="5" customWidth="1"/>
    <col min="6413" max="6656" width="9.1640625" style="5"/>
    <col min="6657" max="6657" width="5.6640625" style="5" customWidth="1"/>
    <col min="6658" max="6659" width="9.1640625" style="5"/>
    <col min="6660" max="6660" width="2.6640625" style="5" customWidth="1"/>
    <col min="6661" max="6663" width="7.33203125" style="5" customWidth="1"/>
    <col min="6664" max="6664" width="7" style="5" customWidth="1"/>
    <col min="6665" max="6665" width="7.33203125" style="5" customWidth="1"/>
    <col min="6666" max="6666" width="4.6640625" style="5" customWidth="1"/>
    <col min="6667" max="6667" width="10.33203125" style="5" customWidth="1"/>
    <col min="6668" max="6668" width="10.6640625" style="5" customWidth="1"/>
    <col min="6669" max="6912" width="9.1640625" style="5"/>
    <col min="6913" max="6913" width="5.6640625" style="5" customWidth="1"/>
    <col min="6914" max="6915" width="9.1640625" style="5"/>
    <col min="6916" max="6916" width="2.6640625" style="5" customWidth="1"/>
    <col min="6917" max="6919" width="7.33203125" style="5" customWidth="1"/>
    <col min="6920" max="6920" width="7" style="5" customWidth="1"/>
    <col min="6921" max="6921" width="7.33203125" style="5" customWidth="1"/>
    <col min="6922" max="6922" width="4.6640625" style="5" customWidth="1"/>
    <col min="6923" max="6923" width="10.33203125" style="5" customWidth="1"/>
    <col min="6924" max="6924" width="10.6640625" style="5" customWidth="1"/>
    <col min="6925" max="7168" width="9.1640625" style="5"/>
    <col min="7169" max="7169" width="5.6640625" style="5" customWidth="1"/>
    <col min="7170" max="7171" width="9.1640625" style="5"/>
    <col min="7172" max="7172" width="2.6640625" style="5" customWidth="1"/>
    <col min="7173" max="7175" width="7.33203125" style="5" customWidth="1"/>
    <col min="7176" max="7176" width="7" style="5" customWidth="1"/>
    <col min="7177" max="7177" width="7.33203125" style="5" customWidth="1"/>
    <col min="7178" max="7178" width="4.6640625" style="5" customWidth="1"/>
    <col min="7179" max="7179" width="10.33203125" style="5" customWidth="1"/>
    <col min="7180" max="7180" width="10.6640625" style="5" customWidth="1"/>
    <col min="7181" max="7424" width="9.1640625" style="5"/>
    <col min="7425" max="7425" width="5.6640625" style="5" customWidth="1"/>
    <col min="7426" max="7427" width="9.1640625" style="5"/>
    <col min="7428" max="7428" width="2.6640625" style="5" customWidth="1"/>
    <col min="7429" max="7431" width="7.33203125" style="5" customWidth="1"/>
    <col min="7432" max="7432" width="7" style="5" customWidth="1"/>
    <col min="7433" max="7433" width="7.33203125" style="5" customWidth="1"/>
    <col min="7434" max="7434" width="4.6640625" style="5" customWidth="1"/>
    <col min="7435" max="7435" width="10.33203125" style="5" customWidth="1"/>
    <col min="7436" max="7436" width="10.6640625" style="5" customWidth="1"/>
    <col min="7437" max="7680" width="9.1640625" style="5"/>
    <col min="7681" max="7681" width="5.6640625" style="5" customWidth="1"/>
    <col min="7682" max="7683" width="9.1640625" style="5"/>
    <col min="7684" max="7684" width="2.6640625" style="5" customWidth="1"/>
    <col min="7685" max="7687" width="7.33203125" style="5" customWidth="1"/>
    <col min="7688" max="7688" width="7" style="5" customWidth="1"/>
    <col min="7689" max="7689" width="7.33203125" style="5" customWidth="1"/>
    <col min="7690" max="7690" width="4.6640625" style="5" customWidth="1"/>
    <col min="7691" max="7691" width="10.33203125" style="5" customWidth="1"/>
    <col min="7692" max="7692" width="10.6640625" style="5" customWidth="1"/>
    <col min="7693" max="7936" width="9.1640625" style="5"/>
    <col min="7937" max="7937" width="5.6640625" style="5" customWidth="1"/>
    <col min="7938" max="7939" width="9.1640625" style="5"/>
    <col min="7940" max="7940" width="2.6640625" style="5" customWidth="1"/>
    <col min="7941" max="7943" width="7.33203125" style="5" customWidth="1"/>
    <col min="7944" max="7944" width="7" style="5" customWidth="1"/>
    <col min="7945" max="7945" width="7.33203125" style="5" customWidth="1"/>
    <col min="7946" max="7946" width="4.6640625" style="5" customWidth="1"/>
    <col min="7947" max="7947" width="10.33203125" style="5" customWidth="1"/>
    <col min="7948" max="7948" width="10.6640625" style="5" customWidth="1"/>
    <col min="7949" max="8192" width="9.1640625" style="5"/>
    <col min="8193" max="8193" width="5.6640625" style="5" customWidth="1"/>
    <col min="8194" max="8195" width="9.1640625" style="5"/>
    <col min="8196" max="8196" width="2.6640625" style="5" customWidth="1"/>
    <col min="8197" max="8199" width="7.33203125" style="5" customWidth="1"/>
    <col min="8200" max="8200" width="7" style="5" customWidth="1"/>
    <col min="8201" max="8201" width="7.33203125" style="5" customWidth="1"/>
    <col min="8202" max="8202" width="4.6640625" style="5" customWidth="1"/>
    <col min="8203" max="8203" width="10.33203125" style="5" customWidth="1"/>
    <col min="8204" max="8204" width="10.6640625" style="5" customWidth="1"/>
    <col min="8205" max="8448" width="9.1640625" style="5"/>
    <col min="8449" max="8449" width="5.6640625" style="5" customWidth="1"/>
    <col min="8450" max="8451" width="9.1640625" style="5"/>
    <col min="8452" max="8452" width="2.6640625" style="5" customWidth="1"/>
    <col min="8453" max="8455" width="7.33203125" style="5" customWidth="1"/>
    <col min="8456" max="8456" width="7" style="5" customWidth="1"/>
    <col min="8457" max="8457" width="7.33203125" style="5" customWidth="1"/>
    <col min="8458" max="8458" width="4.6640625" style="5" customWidth="1"/>
    <col min="8459" max="8459" width="10.33203125" style="5" customWidth="1"/>
    <col min="8460" max="8460" width="10.6640625" style="5" customWidth="1"/>
    <col min="8461" max="8704" width="9.1640625" style="5"/>
    <col min="8705" max="8705" width="5.6640625" style="5" customWidth="1"/>
    <col min="8706" max="8707" width="9.1640625" style="5"/>
    <col min="8708" max="8708" width="2.6640625" style="5" customWidth="1"/>
    <col min="8709" max="8711" width="7.33203125" style="5" customWidth="1"/>
    <col min="8712" max="8712" width="7" style="5" customWidth="1"/>
    <col min="8713" max="8713" width="7.33203125" style="5" customWidth="1"/>
    <col min="8714" max="8714" width="4.6640625" style="5" customWidth="1"/>
    <col min="8715" max="8715" width="10.33203125" style="5" customWidth="1"/>
    <col min="8716" max="8716" width="10.6640625" style="5" customWidth="1"/>
    <col min="8717" max="8960" width="9.1640625" style="5"/>
    <col min="8961" max="8961" width="5.6640625" style="5" customWidth="1"/>
    <col min="8962" max="8963" width="9.1640625" style="5"/>
    <col min="8964" max="8964" width="2.6640625" style="5" customWidth="1"/>
    <col min="8965" max="8967" width="7.33203125" style="5" customWidth="1"/>
    <col min="8968" max="8968" width="7" style="5" customWidth="1"/>
    <col min="8969" max="8969" width="7.33203125" style="5" customWidth="1"/>
    <col min="8970" max="8970" width="4.6640625" style="5" customWidth="1"/>
    <col min="8971" max="8971" width="10.33203125" style="5" customWidth="1"/>
    <col min="8972" max="8972" width="10.6640625" style="5" customWidth="1"/>
    <col min="8973" max="9216" width="9.1640625" style="5"/>
    <col min="9217" max="9217" width="5.6640625" style="5" customWidth="1"/>
    <col min="9218" max="9219" width="9.1640625" style="5"/>
    <col min="9220" max="9220" width="2.6640625" style="5" customWidth="1"/>
    <col min="9221" max="9223" width="7.33203125" style="5" customWidth="1"/>
    <col min="9224" max="9224" width="7" style="5" customWidth="1"/>
    <col min="9225" max="9225" width="7.33203125" style="5" customWidth="1"/>
    <col min="9226" max="9226" width="4.6640625" style="5" customWidth="1"/>
    <col min="9227" max="9227" width="10.33203125" style="5" customWidth="1"/>
    <col min="9228" max="9228" width="10.6640625" style="5" customWidth="1"/>
    <col min="9229" max="9472" width="9.1640625" style="5"/>
    <col min="9473" max="9473" width="5.6640625" style="5" customWidth="1"/>
    <col min="9474" max="9475" width="9.1640625" style="5"/>
    <col min="9476" max="9476" width="2.6640625" style="5" customWidth="1"/>
    <col min="9477" max="9479" width="7.33203125" style="5" customWidth="1"/>
    <col min="9480" max="9480" width="7" style="5" customWidth="1"/>
    <col min="9481" max="9481" width="7.33203125" style="5" customWidth="1"/>
    <col min="9482" max="9482" width="4.6640625" style="5" customWidth="1"/>
    <col min="9483" max="9483" width="10.33203125" style="5" customWidth="1"/>
    <col min="9484" max="9484" width="10.6640625" style="5" customWidth="1"/>
    <col min="9485" max="9728" width="9.1640625" style="5"/>
    <col min="9729" max="9729" width="5.6640625" style="5" customWidth="1"/>
    <col min="9730" max="9731" width="9.1640625" style="5"/>
    <col min="9732" max="9732" width="2.6640625" style="5" customWidth="1"/>
    <col min="9733" max="9735" width="7.33203125" style="5" customWidth="1"/>
    <col min="9736" max="9736" width="7" style="5" customWidth="1"/>
    <col min="9737" max="9737" width="7.33203125" style="5" customWidth="1"/>
    <col min="9738" max="9738" width="4.6640625" style="5" customWidth="1"/>
    <col min="9739" max="9739" width="10.33203125" style="5" customWidth="1"/>
    <col min="9740" max="9740" width="10.6640625" style="5" customWidth="1"/>
    <col min="9741" max="9984" width="9.1640625" style="5"/>
    <col min="9985" max="9985" width="5.6640625" style="5" customWidth="1"/>
    <col min="9986" max="9987" width="9.1640625" style="5"/>
    <col min="9988" max="9988" width="2.6640625" style="5" customWidth="1"/>
    <col min="9989" max="9991" width="7.33203125" style="5" customWidth="1"/>
    <col min="9992" max="9992" width="7" style="5" customWidth="1"/>
    <col min="9993" max="9993" width="7.33203125" style="5" customWidth="1"/>
    <col min="9994" max="9994" width="4.6640625" style="5" customWidth="1"/>
    <col min="9995" max="9995" width="10.33203125" style="5" customWidth="1"/>
    <col min="9996" max="9996" width="10.6640625" style="5" customWidth="1"/>
    <col min="9997" max="10240" width="9.1640625" style="5"/>
    <col min="10241" max="10241" width="5.6640625" style="5" customWidth="1"/>
    <col min="10242" max="10243" width="9.1640625" style="5"/>
    <col min="10244" max="10244" width="2.6640625" style="5" customWidth="1"/>
    <col min="10245" max="10247" width="7.33203125" style="5" customWidth="1"/>
    <col min="10248" max="10248" width="7" style="5" customWidth="1"/>
    <col min="10249" max="10249" width="7.33203125" style="5" customWidth="1"/>
    <col min="10250" max="10250" width="4.6640625" style="5" customWidth="1"/>
    <col min="10251" max="10251" width="10.33203125" style="5" customWidth="1"/>
    <col min="10252" max="10252" width="10.6640625" style="5" customWidth="1"/>
    <col min="10253" max="10496" width="9.1640625" style="5"/>
    <col min="10497" max="10497" width="5.6640625" style="5" customWidth="1"/>
    <col min="10498" max="10499" width="9.1640625" style="5"/>
    <col min="10500" max="10500" width="2.6640625" style="5" customWidth="1"/>
    <col min="10501" max="10503" width="7.33203125" style="5" customWidth="1"/>
    <col min="10504" max="10504" width="7" style="5" customWidth="1"/>
    <col min="10505" max="10505" width="7.33203125" style="5" customWidth="1"/>
    <col min="10506" max="10506" width="4.6640625" style="5" customWidth="1"/>
    <col min="10507" max="10507" width="10.33203125" style="5" customWidth="1"/>
    <col min="10508" max="10508" width="10.6640625" style="5" customWidth="1"/>
    <col min="10509" max="10752" width="9.1640625" style="5"/>
    <col min="10753" max="10753" width="5.6640625" style="5" customWidth="1"/>
    <col min="10754" max="10755" width="9.1640625" style="5"/>
    <col min="10756" max="10756" width="2.6640625" style="5" customWidth="1"/>
    <col min="10757" max="10759" width="7.33203125" style="5" customWidth="1"/>
    <col min="10760" max="10760" width="7" style="5" customWidth="1"/>
    <col min="10761" max="10761" width="7.33203125" style="5" customWidth="1"/>
    <col min="10762" max="10762" width="4.6640625" style="5" customWidth="1"/>
    <col min="10763" max="10763" width="10.33203125" style="5" customWidth="1"/>
    <col min="10764" max="10764" width="10.6640625" style="5" customWidth="1"/>
    <col min="10765" max="11008" width="9.1640625" style="5"/>
    <col min="11009" max="11009" width="5.6640625" style="5" customWidth="1"/>
    <col min="11010" max="11011" width="9.1640625" style="5"/>
    <col min="11012" max="11012" width="2.6640625" style="5" customWidth="1"/>
    <col min="11013" max="11015" width="7.33203125" style="5" customWidth="1"/>
    <col min="11016" max="11016" width="7" style="5" customWidth="1"/>
    <col min="11017" max="11017" width="7.33203125" style="5" customWidth="1"/>
    <col min="11018" max="11018" width="4.6640625" style="5" customWidth="1"/>
    <col min="11019" max="11019" width="10.33203125" style="5" customWidth="1"/>
    <col min="11020" max="11020" width="10.6640625" style="5" customWidth="1"/>
    <col min="11021" max="11264" width="9.1640625" style="5"/>
    <col min="11265" max="11265" width="5.6640625" style="5" customWidth="1"/>
    <col min="11266" max="11267" width="9.1640625" style="5"/>
    <col min="11268" max="11268" width="2.6640625" style="5" customWidth="1"/>
    <col min="11269" max="11271" width="7.33203125" style="5" customWidth="1"/>
    <col min="11272" max="11272" width="7" style="5" customWidth="1"/>
    <col min="11273" max="11273" width="7.33203125" style="5" customWidth="1"/>
    <col min="11274" max="11274" width="4.6640625" style="5" customWidth="1"/>
    <col min="11275" max="11275" width="10.33203125" style="5" customWidth="1"/>
    <col min="11276" max="11276" width="10.6640625" style="5" customWidth="1"/>
    <col min="11277" max="11520" width="9.1640625" style="5"/>
    <col min="11521" max="11521" width="5.6640625" style="5" customWidth="1"/>
    <col min="11522" max="11523" width="9.1640625" style="5"/>
    <col min="11524" max="11524" width="2.6640625" style="5" customWidth="1"/>
    <col min="11525" max="11527" width="7.33203125" style="5" customWidth="1"/>
    <col min="11528" max="11528" width="7" style="5" customWidth="1"/>
    <col min="11529" max="11529" width="7.33203125" style="5" customWidth="1"/>
    <col min="11530" max="11530" width="4.6640625" style="5" customWidth="1"/>
    <col min="11531" max="11531" width="10.33203125" style="5" customWidth="1"/>
    <col min="11532" max="11532" width="10.6640625" style="5" customWidth="1"/>
    <col min="11533" max="11776" width="9.1640625" style="5"/>
    <col min="11777" max="11777" width="5.6640625" style="5" customWidth="1"/>
    <col min="11778" max="11779" width="9.1640625" style="5"/>
    <col min="11780" max="11780" width="2.6640625" style="5" customWidth="1"/>
    <col min="11781" max="11783" width="7.33203125" style="5" customWidth="1"/>
    <col min="11784" max="11784" width="7" style="5" customWidth="1"/>
    <col min="11785" max="11785" width="7.33203125" style="5" customWidth="1"/>
    <col min="11786" max="11786" width="4.6640625" style="5" customWidth="1"/>
    <col min="11787" max="11787" width="10.33203125" style="5" customWidth="1"/>
    <col min="11788" max="11788" width="10.6640625" style="5" customWidth="1"/>
    <col min="11789" max="12032" width="9.1640625" style="5"/>
    <col min="12033" max="12033" width="5.6640625" style="5" customWidth="1"/>
    <col min="12034" max="12035" width="9.1640625" style="5"/>
    <col min="12036" max="12036" width="2.6640625" style="5" customWidth="1"/>
    <col min="12037" max="12039" width="7.33203125" style="5" customWidth="1"/>
    <col min="12040" max="12040" width="7" style="5" customWidth="1"/>
    <col min="12041" max="12041" width="7.33203125" style="5" customWidth="1"/>
    <col min="12042" max="12042" width="4.6640625" style="5" customWidth="1"/>
    <col min="12043" max="12043" width="10.33203125" style="5" customWidth="1"/>
    <col min="12044" max="12044" width="10.6640625" style="5" customWidth="1"/>
    <col min="12045" max="12288" width="9.1640625" style="5"/>
    <col min="12289" max="12289" width="5.6640625" style="5" customWidth="1"/>
    <col min="12290" max="12291" width="9.1640625" style="5"/>
    <col min="12292" max="12292" width="2.6640625" style="5" customWidth="1"/>
    <col min="12293" max="12295" width="7.33203125" style="5" customWidth="1"/>
    <col min="12296" max="12296" width="7" style="5" customWidth="1"/>
    <col min="12297" max="12297" width="7.33203125" style="5" customWidth="1"/>
    <col min="12298" max="12298" width="4.6640625" style="5" customWidth="1"/>
    <col min="12299" max="12299" width="10.33203125" style="5" customWidth="1"/>
    <col min="12300" max="12300" width="10.6640625" style="5" customWidth="1"/>
    <col min="12301" max="12544" width="9.1640625" style="5"/>
    <col min="12545" max="12545" width="5.6640625" style="5" customWidth="1"/>
    <col min="12546" max="12547" width="9.1640625" style="5"/>
    <col min="12548" max="12548" width="2.6640625" style="5" customWidth="1"/>
    <col min="12549" max="12551" width="7.33203125" style="5" customWidth="1"/>
    <col min="12552" max="12552" width="7" style="5" customWidth="1"/>
    <col min="12553" max="12553" width="7.33203125" style="5" customWidth="1"/>
    <col min="12554" max="12554" width="4.6640625" style="5" customWidth="1"/>
    <col min="12555" max="12555" width="10.33203125" style="5" customWidth="1"/>
    <col min="12556" max="12556" width="10.6640625" style="5" customWidth="1"/>
    <col min="12557" max="12800" width="9.1640625" style="5"/>
    <col min="12801" max="12801" width="5.6640625" style="5" customWidth="1"/>
    <col min="12802" max="12803" width="9.1640625" style="5"/>
    <col min="12804" max="12804" width="2.6640625" style="5" customWidth="1"/>
    <col min="12805" max="12807" width="7.33203125" style="5" customWidth="1"/>
    <col min="12808" max="12808" width="7" style="5" customWidth="1"/>
    <col min="12809" max="12809" width="7.33203125" style="5" customWidth="1"/>
    <col min="12810" max="12810" width="4.6640625" style="5" customWidth="1"/>
    <col min="12811" max="12811" width="10.33203125" style="5" customWidth="1"/>
    <col min="12812" max="12812" width="10.6640625" style="5" customWidth="1"/>
    <col min="12813" max="13056" width="9.1640625" style="5"/>
    <col min="13057" max="13057" width="5.6640625" style="5" customWidth="1"/>
    <col min="13058" max="13059" width="9.1640625" style="5"/>
    <col min="13060" max="13060" width="2.6640625" style="5" customWidth="1"/>
    <col min="13061" max="13063" width="7.33203125" style="5" customWidth="1"/>
    <col min="13064" max="13064" width="7" style="5" customWidth="1"/>
    <col min="13065" max="13065" width="7.33203125" style="5" customWidth="1"/>
    <col min="13066" max="13066" width="4.6640625" style="5" customWidth="1"/>
    <col min="13067" max="13067" width="10.33203125" style="5" customWidth="1"/>
    <col min="13068" max="13068" width="10.6640625" style="5" customWidth="1"/>
    <col min="13069" max="13312" width="9.1640625" style="5"/>
    <col min="13313" max="13313" width="5.6640625" style="5" customWidth="1"/>
    <col min="13314" max="13315" width="9.1640625" style="5"/>
    <col min="13316" max="13316" width="2.6640625" style="5" customWidth="1"/>
    <col min="13317" max="13319" width="7.33203125" style="5" customWidth="1"/>
    <col min="13320" max="13320" width="7" style="5" customWidth="1"/>
    <col min="13321" max="13321" width="7.33203125" style="5" customWidth="1"/>
    <col min="13322" max="13322" width="4.6640625" style="5" customWidth="1"/>
    <col min="13323" max="13323" width="10.33203125" style="5" customWidth="1"/>
    <col min="13324" max="13324" width="10.6640625" style="5" customWidth="1"/>
    <col min="13325" max="13568" width="9.1640625" style="5"/>
    <col min="13569" max="13569" width="5.6640625" style="5" customWidth="1"/>
    <col min="13570" max="13571" width="9.1640625" style="5"/>
    <col min="13572" max="13572" width="2.6640625" style="5" customWidth="1"/>
    <col min="13573" max="13575" width="7.33203125" style="5" customWidth="1"/>
    <col min="13576" max="13576" width="7" style="5" customWidth="1"/>
    <col min="13577" max="13577" width="7.33203125" style="5" customWidth="1"/>
    <col min="13578" max="13578" width="4.6640625" style="5" customWidth="1"/>
    <col min="13579" max="13579" width="10.33203125" style="5" customWidth="1"/>
    <col min="13580" max="13580" width="10.6640625" style="5" customWidth="1"/>
    <col min="13581" max="13824" width="9.1640625" style="5"/>
    <col min="13825" max="13825" width="5.6640625" style="5" customWidth="1"/>
    <col min="13826" max="13827" width="9.1640625" style="5"/>
    <col min="13828" max="13828" width="2.6640625" style="5" customWidth="1"/>
    <col min="13829" max="13831" width="7.33203125" style="5" customWidth="1"/>
    <col min="13832" max="13832" width="7" style="5" customWidth="1"/>
    <col min="13833" max="13833" width="7.33203125" style="5" customWidth="1"/>
    <col min="13834" max="13834" width="4.6640625" style="5" customWidth="1"/>
    <col min="13835" max="13835" width="10.33203125" style="5" customWidth="1"/>
    <col min="13836" max="13836" width="10.6640625" style="5" customWidth="1"/>
    <col min="13837" max="14080" width="9.1640625" style="5"/>
    <col min="14081" max="14081" width="5.6640625" style="5" customWidth="1"/>
    <col min="14082" max="14083" width="9.1640625" style="5"/>
    <col min="14084" max="14084" width="2.6640625" style="5" customWidth="1"/>
    <col min="14085" max="14087" width="7.33203125" style="5" customWidth="1"/>
    <col min="14088" max="14088" width="7" style="5" customWidth="1"/>
    <col min="14089" max="14089" width="7.33203125" style="5" customWidth="1"/>
    <col min="14090" max="14090" width="4.6640625" style="5" customWidth="1"/>
    <col min="14091" max="14091" width="10.33203125" style="5" customWidth="1"/>
    <col min="14092" max="14092" width="10.6640625" style="5" customWidth="1"/>
    <col min="14093" max="14336" width="9.1640625" style="5"/>
    <col min="14337" max="14337" width="5.6640625" style="5" customWidth="1"/>
    <col min="14338" max="14339" width="9.1640625" style="5"/>
    <col min="14340" max="14340" width="2.6640625" style="5" customWidth="1"/>
    <col min="14341" max="14343" width="7.33203125" style="5" customWidth="1"/>
    <col min="14344" max="14344" width="7" style="5" customWidth="1"/>
    <col min="14345" max="14345" width="7.33203125" style="5" customWidth="1"/>
    <col min="14346" max="14346" width="4.6640625" style="5" customWidth="1"/>
    <col min="14347" max="14347" width="10.33203125" style="5" customWidth="1"/>
    <col min="14348" max="14348" width="10.6640625" style="5" customWidth="1"/>
    <col min="14349" max="14592" width="9.1640625" style="5"/>
    <col min="14593" max="14593" width="5.6640625" style="5" customWidth="1"/>
    <col min="14594" max="14595" width="9.1640625" style="5"/>
    <col min="14596" max="14596" width="2.6640625" style="5" customWidth="1"/>
    <col min="14597" max="14599" width="7.33203125" style="5" customWidth="1"/>
    <col min="14600" max="14600" width="7" style="5" customWidth="1"/>
    <col min="14601" max="14601" width="7.33203125" style="5" customWidth="1"/>
    <col min="14602" max="14602" width="4.6640625" style="5" customWidth="1"/>
    <col min="14603" max="14603" width="10.33203125" style="5" customWidth="1"/>
    <col min="14604" max="14604" width="10.6640625" style="5" customWidth="1"/>
    <col min="14605" max="14848" width="9.1640625" style="5"/>
    <col min="14849" max="14849" width="5.6640625" style="5" customWidth="1"/>
    <col min="14850" max="14851" width="9.1640625" style="5"/>
    <col min="14852" max="14852" width="2.6640625" style="5" customWidth="1"/>
    <col min="14853" max="14855" width="7.33203125" style="5" customWidth="1"/>
    <col min="14856" max="14856" width="7" style="5" customWidth="1"/>
    <col min="14857" max="14857" width="7.33203125" style="5" customWidth="1"/>
    <col min="14858" max="14858" width="4.6640625" style="5" customWidth="1"/>
    <col min="14859" max="14859" width="10.33203125" style="5" customWidth="1"/>
    <col min="14860" max="14860" width="10.6640625" style="5" customWidth="1"/>
    <col min="14861" max="15104" width="9.1640625" style="5"/>
    <col min="15105" max="15105" width="5.6640625" style="5" customWidth="1"/>
    <col min="15106" max="15107" width="9.1640625" style="5"/>
    <col min="15108" max="15108" width="2.6640625" style="5" customWidth="1"/>
    <col min="15109" max="15111" width="7.33203125" style="5" customWidth="1"/>
    <col min="15112" max="15112" width="7" style="5" customWidth="1"/>
    <col min="15113" max="15113" width="7.33203125" style="5" customWidth="1"/>
    <col min="15114" max="15114" width="4.6640625" style="5" customWidth="1"/>
    <col min="15115" max="15115" width="10.33203125" style="5" customWidth="1"/>
    <col min="15116" max="15116" width="10.6640625" style="5" customWidth="1"/>
    <col min="15117" max="15360" width="9.1640625" style="5"/>
    <col min="15361" max="15361" width="5.6640625" style="5" customWidth="1"/>
    <col min="15362" max="15363" width="9.1640625" style="5"/>
    <col min="15364" max="15364" width="2.6640625" style="5" customWidth="1"/>
    <col min="15365" max="15367" width="7.33203125" style="5" customWidth="1"/>
    <col min="15368" max="15368" width="7" style="5" customWidth="1"/>
    <col min="15369" max="15369" width="7.33203125" style="5" customWidth="1"/>
    <col min="15370" max="15370" width="4.6640625" style="5" customWidth="1"/>
    <col min="15371" max="15371" width="10.33203125" style="5" customWidth="1"/>
    <col min="15372" max="15372" width="10.6640625" style="5" customWidth="1"/>
    <col min="15373" max="15616" width="9.1640625" style="5"/>
    <col min="15617" max="15617" width="5.6640625" style="5" customWidth="1"/>
    <col min="15618" max="15619" width="9.1640625" style="5"/>
    <col min="15620" max="15620" width="2.6640625" style="5" customWidth="1"/>
    <col min="15621" max="15623" width="7.33203125" style="5" customWidth="1"/>
    <col min="15624" max="15624" width="7" style="5" customWidth="1"/>
    <col min="15625" max="15625" width="7.33203125" style="5" customWidth="1"/>
    <col min="15626" max="15626" width="4.6640625" style="5" customWidth="1"/>
    <col min="15627" max="15627" width="10.33203125" style="5" customWidth="1"/>
    <col min="15628" max="15628" width="10.6640625" style="5" customWidth="1"/>
    <col min="15629" max="15872" width="9.1640625" style="5"/>
    <col min="15873" max="15873" width="5.6640625" style="5" customWidth="1"/>
    <col min="15874" max="15875" width="9.1640625" style="5"/>
    <col min="15876" max="15876" width="2.6640625" style="5" customWidth="1"/>
    <col min="15877" max="15879" width="7.33203125" style="5" customWidth="1"/>
    <col min="15880" max="15880" width="7" style="5" customWidth="1"/>
    <col min="15881" max="15881" width="7.33203125" style="5" customWidth="1"/>
    <col min="15882" max="15882" width="4.6640625" style="5" customWidth="1"/>
    <col min="15883" max="15883" width="10.33203125" style="5" customWidth="1"/>
    <col min="15884" max="15884" width="10.6640625" style="5" customWidth="1"/>
    <col min="15885" max="16128" width="9.1640625" style="5"/>
    <col min="16129" max="16129" width="5.6640625" style="5" customWidth="1"/>
    <col min="16130" max="16131" width="9.1640625" style="5"/>
    <col min="16132" max="16132" width="2.6640625" style="5" customWidth="1"/>
    <col min="16133" max="16135" width="7.33203125" style="5" customWidth="1"/>
    <col min="16136" max="16136" width="7" style="5" customWidth="1"/>
    <col min="16137" max="16137" width="7.33203125" style="5" customWidth="1"/>
    <col min="16138" max="16138" width="4.6640625" style="5" customWidth="1"/>
    <col min="16139" max="16139" width="10.33203125" style="5" customWidth="1"/>
    <col min="16140" max="16140" width="10.6640625" style="5" customWidth="1"/>
    <col min="16141" max="16384" width="9.1640625" style="5"/>
  </cols>
  <sheetData>
    <row r="1" spans="1:13" s="1" customFormat="1" ht="35.25" customHeight="1" x14ac:dyDescent="0.15"/>
    <row r="2" spans="1:13" s="1" customFormat="1" ht="21.75" customHeight="1" x14ac:dyDescent="0.15">
      <c r="A2" s="13"/>
      <c r="I2" s="74"/>
      <c r="J2" s="253"/>
      <c r="K2" s="253"/>
      <c r="L2" s="14"/>
    </row>
    <row r="3" spans="1:13" s="1" customFormat="1" ht="24" customHeight="1" x14ac:dyDescent="0.15">
      <c r="A3" s="6" t="s">
        <v>0</v>
      </c>
      <c r="B3" s="7"/>
      <c r="C3" s="233"/>
      <c r="D3" s="233"/>
      <c r="E3" s="233"/>
      <c r="F3" s="233"/>
      <c r="G3" s="9"/>
      <c r="I3" s="13"/>
      <c r="J3" s="254" t="s">
        <v>30</v>
      </c>
      <c r="K3" s="254"/>
      <c r="L3" s="254"/>
      <c r="M3" s="254"/>
    </row>
    <row r="4" spans="1:13" s="1" customFormat="1" ht="24" customHeight="1" x14ac:dyDescent="0.15">
      <c r="A4" s="6" t="s">
        <v>2</v>
      </c>
      <c r="B4" s="7"/>
      <c r="C4" s="233"/>
      <c r="D4" s="233"/>
      <c r="E4" s="233"/>
      <c r="F4" s="233"/>
      <c r="G4" s="9"/>
      <c r="H4" s="75"/>
      <c r="I4" s="13"/>
      <c r="J4" s="13"/>
      <c r="K4" s="13"/>
      <c r="L4" s="13"/>
    </row>
    <row r="5" spans="1:13" s="1" customFormat="1" ht="8" customHeight="1" thickBot="1" x14ac:dyDescent="0.25">
      <c r="A5" s="15"/>
      <c r="H5" s="75"/>
      <c r="J5" s="16"/>
      <c r="K5" s="17"/>
      <c r="L5" s="18"/>
    </row>
    <row r="6" spans="1:13" s="1" customFormat="1" ht="23" customHeight="1" x14ac:dyDescent="0.15">
      <c r="A6" s="19" t="s">
        <v>3</v>
      </c>
      <c r="B6" s="20"/>
      <c r="C6" s="21"/>
      <c r="D6" s="21"/>
      <c r="E6" s="21"/>
      <c r="F6" s="21"/>
      <c r="G6" s="21"/>
      <c r="H6" s="22" t="s">
        <v>4</v>
      </c>
      <c r="I6" s="23"/>
      <c r="J6" s="22" t="s">
        <v>5</v>
      </c>
      <c r="K6" s="76"/>
      <c r="L6" s="25"/>
    </row>
    <row r="7" spans="1:13" s="1" customFormat="1" ht="23" customHeight="1" x14ac:dyDescent="0.15">
      <c r="A7" s="28" t="s">
        <v>3</v>
      </c>
      <c r="B7" s="7"/>
      <c r="C7" s="29"/>
      <c r="D7" s="29"/>
      <c r="E7" s="29"/>
      <c r="F7" s="29"/>
      <c r="G7" s="29"/>
      <c r="H7" s="30" t="s">
        <v>4</v>
      </c>
      <c r="I7" s="77"/>
      <c r="J7" s="1" t="s">
        <v>5</v>
      </c>
      <c r="K7" s="77"/>
      <c r="L7" s="31"/>
    </row>
    <row r="8" spans="1:13" ht="23" customHeight="1" x14ac:dyDescent="0.15">
      <c r="A8" s="28" t="s">
        <v>6</v>
      </c>
      <c r="B8" s="7"/>
      <c r="C8" s="32"/>
      <c r="D8" s="32"/>
      <c r="E8" s="32"/>
      <c r="F8" s="32"/>
      <c r="G8" s="78"/>
      <c r="H8" s="35"/>
      <c r="I8" s="79"/>
      <c r="J8" s="80"/>
      <c r="K8" s="79"/>
      <c r="L8" s="81"/>
    </row>
    <row r="9" spans="1:13" ht="23" customHeight="1" x14ac:dyDescent="0.15">
      <c r="A9" s="33" t="s">
        <v>7</v>
      </c>
      <c r="B9" s="34"/>
      <c r="C9" s="32"/>
      <c r="D9" s="32"/>
      <c r="E9" s="32"/>
      <c r="F9" s="32"/>
      <c r="G9" s="32"/>
      <c r="H9" s="35" t="s">
        <v>4</v>
      </c>
      <c r="I9" s="36"/>
      <c r="J9" s="37" t="s">
        <v>5</v>
      </c>
      <c r="K9" s="82"/>
      <c r="L9" s="39"/>
    </row>
    <row r="10" spans="1:13" ht="23" customHeight="1" thickBot="1" x14ac:dyDescent="0.2">
      <c r="A10" s="40" t="s">
        <v>8</v>
      </c>
      <c r="B10" s="41"/>
      <c r="C10" s="42"/>
      <c r="D10" s="42"/>
      <c r="E10" s="42"/>
      <c r="F10" s="42"/>
      <c r="G10" s="42"/>
      <c r="H10" s="43" t="s">
        <v>4</v>
      </c>
      <c r="I10" s="44"/>
      <c r="J10" s="45" t="s">
        <v>5</v>
      </c>
      <c r="K10" s="83"/>
      <c r="L10" s="47"/>
    </row>
    <row r="11" spans="1:13" s="1" customFormat="1" ht="9" customHeight="1" x14ac:dyDescent="0.15">
      <c r="H11" s="75"/>
      <c r="I11" s="75"/>
      <c r="J11" s="75"/>
      <c r="K11" s="75"/>
      <c r="L11" s="75"/>
    </row>
    <row r="12" spans="1:13" ht="24.75" customHeight="1" x14ac:dyDescent="0.15"/>
    <row r="13" spans="1:13" ht="17" customHeight="1" x14ac:dyDescent="0.15">
      <c r="A13" s="242" t="s">
        <v>31</v>
      </c>
      <c r="B13" s="243"/>
      <c r="C13" s="248"/>
      <c r="D13" s="248"/>
      <c r="E13" s="248"/>
      <c r="F13" s="248"/>
      <c r="G13" s="248"/>
      <c r="H13" s="248"/>
      <c r="I13" s="248"/>
      <c r="J13" s="248"/>
      <c r="K13" s="248"/>
      <c r="L13" s="249"/>
    </row>
    <row r="14" spans="1:13" ht="18" customHeight="1" x14ac:dyDescent="0.15">
      <c r="A14" s="244"/>
      <c r="B14" s="245"/>
      <c r="C14" s="250"/>
      <c r="D14" s="250"/>
      <c r="E14" s="250"/>
      <c r="F14" s="250"/>
      <c r="G14" s="250"/>
      <c r="H14" s="250"/>
      <c r="I14" s="250"/>
      <c r="J14" s="250"/>
      <c r="K14" s="250"/>
      <c r="L14" s="251"/>
    </row>
    <row r="15" spans="1:13" ht="108.5" customHeight="1" x14ac:dyDescent="0.15">
      <c r="A15" s="246"/>
      <c r="B15" s="247"/>
      <c r="C15" s="250"/>
      <c r="D15" s="250"/>
      <c r="E15" s="250"/>
      <c r="F15" s="250"/>
      <c r="G15" s="250"/>
      <c r="H15" s="250"/>
      <c r="I15" s="250"/>
      <c r="J15" s="250"/>
      <c r="K15" s="250"/>
      <c r="L15" s="251"/>
    </row>
    <row r="16" spans="1:13" ht="18" customHeight="1" x14ac:dyDescent="0.15">
      <c r="A16" s="84" t="s">
        <v>32</v>
      </c>
      <c r="B16" s="85"/>
      <c r="C16" s="85"/>
      <c r="D16" s="86"/>
      <c r="E16" s="87"/>
      <c r="F16" s="87"/>
      <c r="G16" s="87"/>
      <c r="H16" s="87"/>
      <c r="I16" s="87"/>
      <c r="J16" s="87"/>
      <c r="K16" s="88"/>
      <c r="L16" s="89"/>
    </row>
    <row r="17" spans="1:12" ht="24" customHeight="1" x14ac:dyDescent="0.15">
      <c r="A17" s="90" t="s">
        <v>33</v>
      </c>
    </row>
    <row r="18" spans="1:12" ht="15" customHeight="1" x14ac:dyDescent="0.15">
      <c r="G18" s="91"/>
      <c r="H18" s="92" t="s">
        <v>34</v>
      </c>
      <c r="I18" s="93"/>
      <c r="K18" s="94" t="s">
        <v>35</v>
      </c>
    </row>
    <row r="19" spans="1:12" ht="16.5" customHeight="1" x14ac:dyDescent="0.15">
      <c r="B19" s="95" t="s">
        <v>36</v>
      </c>
      <c r="C19" s="84"/>
      <c r="D19" s="96"/>
      <c r="E19" s="97"/>
      <c r="F19" s="98">
        <v>1</v>
      </c>
      <c r="G19" s="99"/>
      <c r="H19" s="97"/>
      <c r="I19" s="100"/>
      <c r="K19" s="101">
        <f>F19*H19</f>
        <v>0</v>
      </c>
    </row>
    <row r="20" spans="1:12" ht="16.5" customHeight="1" x14ac:dyDescent="0.15">
      <c r="B20" s="95" t="s">
        <v>37</v>
      </c>
      <c r="C20" s="84"/>
      <c r="D20" s="96"/>
      <c r="E20" s="97"/>
      <c r="F20" s="98">
        <v>0.5</v>
      </c>
      <c r="G20" s="99"/>
      <c r="H20" s="97"/>
      <c r="I20" s="100"/>
      <c r="K20" s="101">
        <f>F20*H20</f>
        <v>0</v>
      </c>
    </row>
    <row r="21" spans="1:12" ht="16.25" customHeight="1" x14ac:dyDescent="0.15">
      <c r="B21" s="95" t="s">
        <v>38</v>
      </c>
      <c r="C21" s="84"/>
      <c r="D21" s="96"/>
      <c r="E21" s="97"/>
      <c r="F21" s="98">
        <v>0</v>
      </c>
      <c r="G21" s="99"/>
      <c r="H21" s="102"/>
      <c r="I21" s="100"/>
      <c r="K21" s="101">
        <f>F21*H21</f>
        <v>0</v>
      </c>
    </row>
    <row r="22" spans="1:12" ht="16.25" customHeight="1" thickBot="1" x14ac:dyDescent="0.2">
      <c r="B22" s="103" t="s">
        <v>39</v>
      </c>
      <c r="C22" s="85"/>
      <c r="D22" s="85"/>
      <c r="E22" s="104">
        <f>SUM(E19:E21)</f>
        <v>0</v>
      </c>
    </row>
    <row r="23" spans="1:12" ht="21" customHeight="1" thickBot="1" x14ac:dyDescent="0.2">
      <c r="G23" s="105" t="s">
        <v>40</v>
      </c>
      <c r="H23" s="106"/>
      <c r="I23" s="106"/>
      <c r="J23" s="107"/>
      <c r="K23" s="108">
        <f>IF(SUM(K19:K21)&gt;10,10,SUM(K19:K21))</f>
        <v>0</v>
      </c>
      <c r="L23" s="109">
        <v>0.3</v>
      </c>
    </row>
    <row r="24" spans="1:12" ht="21" customHeight="1" x14ac:dyDescent="0.15">
      <c r="G24" s="26"/>
      <c r="J24" s="110"/>
      <c r="K24" s="111"/>
      <c r="L24" s="109"/>
    </row>
    <row r="25" spans="1:12" ht="23.25" customHeight="1" x14ac:dyDescent="0.15">
      <c r="A25" s="13" t="s">
        <v>41</v>
      </c>
    </row>
    <row r="26" spans="1:12" ht="13.5" customHeight="1" x14ac:dyDescent="0.15">
      <c r="B26" s="112" t="s">
        <v>42</v>
      </c>
      <c r="E26" s="113"/>
      <c r="H26" s="114"/>
      <c r="I26" s="115"/>
      <c r="J26" s="116"/>
      <c r="K26" s="117"/>
    </row>
    <row r="27" spans="1:12" ht="16.25" customHeight="1" x14ac:dyDescent="0.15">
      <c r="B27" s="84" t="s">
        <v>43</v>
      </c>
      <c r="C27" s="118"/>
      <c r="D27" s="96"/>
      <c r="E27" s="119"/>
      <c r="F27" s="84" t="s">
        <v>44</v>
      </c>
      <c r="G27" s="96"/>
      <c r="H27" s="120">
        <f>E22</f>
        <v>0</v>
      </c>
      <c r="I27" s="98">
        <f>IFERROR(IF(ROUND(E27/H27,3)&gt;10,10,ROUND(E27/H27,3)),10)</f>
        <v>10</v>
      </c>
      <c r="J27" s="116"/>
      <c r="K27" s="101">
        <f>10-I27</f>
        <v>0</v>
      </c>
    </row>
    <row r="28" spans="1:12" ht="8.25" customHeight="1" x14ac:dyDescent="0.15">
      <c r="E28" s="113"/>
      <c r="H28" s="114"/>
      <c r="I28" s="115"/>
      <c r="J28" s="116"/>
      <c r="K28" s="121"/>
    </row>
    <row r="29" spans="1:12" ht="12" customHeight="1" x14ac:dyDescent="0.15">
      <c r="E29" s="113"/>
      <c r="H29" s="113"/>
      <c r="I29" s="115"/>
      <c r="J29" s="116"/>
      <c r="K29" s="122"/>
    </row>
    <row r="30" spans="1:12" ht="15" customHeight="1" x14ac:dyDescent="0.15">
      <c r="E30" s="123" t="s">
        <v>32</v>
      </c>
      <c r="F30" s="34"/>
      <c r="G30" s="124"/>
      <c r="H30" s="125"/>
      <c r="I30" s="126"/>
      <c r="J30" s="127"/>
      <c r="K30" s="128">
        <f>E16+F16+G16+H16+I16+J16</f>
        <v>0</v>
      </c>
    </row>
    <row r="31" spans="1:12" ht="7.5" customHeight="1" thickBot="1" x14ac:dyDescent="0.2">
      <c r="E31" s="113"/>
      <c r="H31" s="113"/>
      <c r="L31" s="129"/>
    </row>
    <row r="32" spans="1:12" ht="20.25" customHeight="1" thickBot="1" x14ac:dyDescent="0.2">
      <c r="G32" s="105" t="s">
        <v>45</v>
      </c>
      <c r="H32" s="106"/>
      <c r="I32" s="106"/>
      <c r="J32" s="130"/>
      <c r="K32" s="108">
        <f>K27-K30</f>
        <v>0</v>
      </c>
      <c r="L32" s="109">
        <v>0.7</v>
      </c>
    </row>
    <row r="33" spans="1:12" ht="11.25" customHeight="1" thickBot="1" x14ac:dyDescent="0.2"/>
    <row r="34" spans="1:12" ht="24" customHeight="1" thickBot="1" x14ac:dyDescent="0.2">
      <c r="H34" s="184" t="s">
        <v>46</v>
      </c>
      <c r="I34" s="185"/>
      <c r="J34" s="185"/>
      <c r="K34" s="252"/>
      <c r="L34" s="131">
        <f>ROUND(K23*0.3,3) + ROUND(K32*0.7,3)</f>
        <v>0</v>
      </c>
    </row>
    <row r="37" spans="1:12" ht="21" customHeight="1" x14ac:dyDescent="0.15"/>
    <row r="38" spans="1:12" ht="19.5" customHeight="1" x14ac:dyDescent="0.15">
      <c r="A38" s="64" t="s">
        <v>28</v>
      </c>
      <c r="B38" s="132"/>
      <c r="C38" s="65"/>
      <c r="D38" s="66"/>
      <c r="E38" s="66"/>
      <c r="F38" s="12"/>
      <c r="H38" s="64" t="s">
        <v>29</v>
      </c>
      <c r="I38" s="64"/>
      <c r="J38" s="67"/>
      <c r="K38" s="68"/>
      <c r="L38" s="67"/>
    </row>
    <row r="39" spans="1:12" ht="17" customHeight="1" x14ac:dyDescent="0.15"/>
  </sheetData>
  <mergeCells count="7">
    <mergeCell ref="A13:B15"/>
    <mergeCell ref="C13:L15"/>
    <mergeCell ref="H34:K34"/>
    <mergeCell ref="J2:K2"/>
    <mergeCell ref="C3:F3"/>
    <mergeCell ref="J3:M3"/>
    <mergeCell ref="C4:F4"/>
  </mergeCells>
  <pageMargins left="0.78740157480314998" right="0.15748031496063" top="0.98425196850393704" bottom="0.39370078740157499" header="0.683070866" footer="0.196850393700787"/>
  <pageSetup scale="84" orientation="portrait" r:id="rId1"/>
  <headerFooter alignWithMargins="0">
    <oddHeader>&amp;L&amp;G&amp;C&amp;"Verdana,Bold"&amp;14 2* Pas de Deux: Technique&amp;R&amp;"Verdana,Bold"&amp;12JUDGE B
RI / RII</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D23BA-7CC4-6849-90E3-99AE2EEAFEF2}">
  <sheetPr>
    <pageSetUpPr fitToPage="1"/>
  </sheetPr>
  <dimension ref="A1:P29"/>
  <sheetViews>
    <sheetView view="pageLayout" zoomScaleNormal="100" workbookViewId="0">
      <selection activeCell="M26" sqref="M26"/>
    </sheetView>
  </sheetViews>
  <sheetFormatPr baseColWidth="10" defaultColWidth="9.1640625" defaultRowHeight="13" x14ac:dyDescent="0.15"/>
  <cols>
    <col min="1" max="1" width="5.6640625" style="5" customWidth="1"/>
    <col min="2" max="2" width="4.33203125" style="5" customWidth="1"/>
    <col min="3" max="3" width="9.1640625" style="5"/>
    <col min="4" max="4" width="2.6640625" style="5" customWidth="1"/>
    <col min="5" max="6" width="7.33203125" style="5" customWidth="1"/>
    <col min="7" max="7" width="6" style="5" customWidth="1"/>
    <col min="8" max="8" width="7" style="5" customWidth="1"/>
    <col min="9" max="11" width="7.33203125" style="5" customWidth="1"/>
    <col min="12" max="12" width="10.6640625" style="5" customWidth="1"/>
    <col min="13" max="13" width="5.83203125" style="5" customWidth="1"/>
    <col min="14" max="242" width="9.1640625" style="5"/>
    <col min="243" max="243" width="5.6640625" style="5" customWidth="1"/>
    <col min="244" max="245" width="9.1640625" style="5"/>
    <col min="246" max="246" width="2.6640625" style="5" customWidth="1"/>
    <col min="247" max="249" width="7.33203125" style="5" customWidth="1"/>
    <col min="250" max="250" width="7" style="5" customWidth="1"/>
    <col min="251" max="253" width="7.33203125" style="5" customWidth="1"/>
    <col min="254" max="254" width="10.6640625" style="5" customWidth="1"/>
    <col min="255" max="255" width="7.33203125" style="5" customWidth="1"/>
    <col min="256" max="498" width="9.1640625" style="5"/>
    <col min="499" max="499" width="5.6640625" style="5" customWidth="1"/>
    <col min="500" max="501" width="9.1640625" style="5"/>
    <col min="502" max="502" width="2.6640625" style="5" customWidth="1"/>
    <col min="503" max="505" width="7.33203125" style="5" customWidth="1"/>
    <col min="506" max="506" width="7" style="5" customWidth="1"/>
    <col min="507" max="509" width="7.33203125" style="5" customWidth="1"/>
    <col min="510" max="510" width="10.6640625" style="5" customWidth="1"/>
    <col min="511" max="511" width="7.33203125" style="5" customWidth="1"/>
    <col min="512" max="754" width="9.1640625" style="5"/>
    <col min="755" max="755" width="5.6640625" style="5" customWidth="1"/>
    <col min="756" max="757" width="9.1640625" style="5"/>
    <col min="758" max="758" width="2.6640625" style="5" customWidth="1"/>
    <col min="759" max="761" width="7.33203125" style="5" customWidth="1"/>
    <col min="762" max="762" width="7" style="5" customWidth="1"/>
    <col min="763" max="765" width="7.33203125" style="5" customWidth="1"/>
    <col min="766" max="766" width="10.6640625" style="5" customWidth="1"/>
    <col min="767" max="767" width="7.33203125" style="5" customWidth="1"/>
    <col min="768" max="1010" width="9.1640625" style="5"/>
    <col min="1011" max="1011" width="5.6640625" style="5" customWidth="1"/>
    <col min="1012" max="1013" width="9.1640625" style="5"/>
    <col min="1014" max="1014" width="2.6640625" style="5" customWidth="1"/>
    <col min="1015" max="1017" width="7.33203125" style="5" customWidth="1"/>
    <col min="1018" max="1018" width="7" style="5" customWidth="1"/>
    <col min="1019" max="1021" width="7.33203125" style="5" customWidth="1"/>
    <col min="1022" max="1022" width="10.6640625" style="5" customWidth="1"/>
    <col min="1023" max="1023" width="7.33203125" style="5" customWidth="1"/>
    <col min="1024" max="1266" width="9.1640625" style="5"/>
    <col min="1267" max="1267" width="5.6640625" style="5" customWidth="1"/>
    <col min="1268" max="1269" width="9.1640625" style="5"/>
    <col min="1270" max="1270" width="2.6640625" style="5" customWidth="1"/>
    <col min="1271" max="1273" width="7.33203125" style="5" customWidth="1"/>
    <col min="1274" max="1274" width="7" style="5" customWidth="1"/>
    <col min="1275" max="1277" width="7.33203125" style="5" customWidth="1"/>
    <col min="1278" max="1278" width="10.6640625" style="5" customWidth="1"/>
    <col min="1279" max="1279" width="7.33203125" style="5" customWidth="1"/>
    <col min="1280" max="1522" width="9.1640625" style="5"/>
    <col min="1523" max="1523" width="5.6640625" style="5" customWidth="1"/>
    <col min="1524" max="1525" width="9.1640625" style="5"/>
    <col min="1526" max="1526" width="2.6640625" style="5" customWidth="1"/>
    <col min="1527" max="1529" width="7.33203125" style="5" customWidth="1"/>
    <col min="1530" max="1530" width="7" style="5" customWidth="1"/>
    <col min="1531" max="1533" width="7.33203125" style="5" customWidth="1"/>
    <col min="1534" max="1534" width="10.6640625" style="5" customWidth="1"/>
    <col min="1535" max="1535" width="7.33203125" style="5" customWidth="1"/>
    <col min="1536" max="1778" width="9.1640625" style="5"/>
    <col min="1779" max="1779" width="5.6640625" style="5" customWidth="1"/>
    <col min="1780" max="1781" width="9.1640625" style="5"/>
    <col min="1782" max="1782" width="2.6640625" style="5" customWidth="1"/>
    <col min="1783" max="1785" width="7.33203125" style="5" customWidth="1"/>
    <col min="1786" max="1786" width="7" style="5" customWidth="1"/>
    <col min="1787" max="1789" width="7.33203125" style="5" customWidth="1"/>
    <col min="1790" max="1790" width="10.6640625" style="5" customWidth="1"/>
    <col min="1791" max="1791" width="7.33203125" style="5" customWidth="1"/>
    <col min="1792" max="2034" width="9.1640625" style="5"/>
    <col min="2035" max="2035" width="5.6640625" style="5" customWidth="1"/>
    <col min="2036" max="2037" width="9.1640625" style="5"/>
    <col min="2038" max="2038" width="2.6640625" style="5" customWidth="1"/>
    <col min="2039" max="2041" width="7.33203125" style="5" customWidth="1"/>
    <col min="2042" max="2042" width="7" style="5" customWidth="1"/>
    <col min="2043" max="2045" width="7.33203125" style="5" customWidth="1"/>
    <col min="2046" max="2046" width="10.6640625" style="5" customWidth="1"/>
    <col min="2047" max="2047" width="7.33203125" style="5" customWidth="1"/>
    <col min="2048" max="2290" width="9.1640625" style="5"/>
    <col min="2291" max="2291" width="5.6640625" style="5" customWidth="1"/>
    <col min="2292" max="2293" width="9.1640625" style="5"/>
    <col min="2294" max="2294" width="2.6640625" style="5" customWidth="1"/>
    <col min="2295" max="2297" width="7.33203125" style="5" customWidth="1"/>
    <col min="2298" max="2298" width="7" style="5" customWidth="1"/>
    <col min="2299" max="2301" width="7.33203125" style="5" customWidth="1"/>
    <col min="2302" max="2302" width="10.6640625" style="5" customWidth="1"/>
    <col min="2303" max="2303" width="7.33203125" style="5" customWidth="1"/>
    <col min="2304" max="2546" width="9.1640625" style="5"/>
    <col min="2547" max="2547" width="5.6640625" style="5" customWidth="1"/>
    <col min="2548" max="2549" width="9.1640625" style="5"/>
    <col min="2550" max="2550" width="2.6640625" style="5" customWidth="1"/>
    <col min="2551" max="2553" width="7.33203125" style="5" customWidth="1"/>
    <col min="2554" max="2554" width="7" style="5" customWidth="1"/>
    <col min="2555" max="2557" width="7.33203125" style="5" customWidth="1"/>
    <col min="2558" max="2558" width="10.6640625" style="5" customWidth="1"/>
    <col min="2559" max="2559" width="7.33203125" style="5" customWidth="1"/>
    <col min="2560" max="2802" width="9.1640625" style="5"/>
    <col min="2803" max="2803" width="5.6640625" style="5" customWidth="1"/>
    <col min="2804" max="2805" width="9.1640625" style="5"/>
    <col min="2806" max="2806" width="2.6640625" style="5" customWidth="1"/>
    <col min="2807" max="2809" width="7.33203125" style="5" customWidth="1"/>
    <col min="2810" max="2810" width="7" style="5" customWidth="1"/>
    <col min="2811" max="2813" width="7.33203125" style="5" customWidth="1"/>
    <col min="2814" max="2814" width="10.6640625" style="5" customWidth="1"/>
    <col min="2815" max="2815" width="7.33203125" style="5" customWidth="1"/>
    <col min="2816" max="3058" width="9.1640625" style="5"/>
    <col min="3059" max="3059" width="5.6640625" style="5" customWidth="1"/>
    <col min="3060" max="3061" width="9.1640625" style="5"/>
    <col min="3062" max="3062" width="2.6640625" style="5" customWidth="1"/>
    <col min="3063" max="3065" width="7.33203125" style="5" customWidth="1"/>
    <col min="3066" max="3066" width="7" style="5" customWidth="1"/>
    <col min="3067" max="3069" width="7.33203125" style="5" customWidth="1"/>
    <col min="3070" max="3070" width="10.6640625" style="5" customWidth="1"/>
    <col min="3071" max="3071" width="7.33203125" style="5" customWidth="1"/>
    <col min="3072" max="3314" width="9.1640625" style="5"/>
    <col min="3315" max="3315" width="5.6640625" style="5" customWidth="1"/>
    <col min="3316" max="3317" width="9.1640625" style="5"/>
    <col min="3318" max="3318" width="2.6640625" style="5" customWidth="1"/>
    <col min="3319" max="3321" width="7.33203125" style="5" customWidth="1"/>
    <col min="3322" max="3322" width="7" style="5" customWidth="1"/>
    <col min="3323" max="3325" width="7.33203125" style="5" customWidth="1"/>
    <col min="3326" max="3326" width="10.6640625" style="5" customWidth="1"/>
    <col min="3327" max="3327" width="7.33203125" style="5" customWidth="1"/>
    <col min="3328" max="3570" width="9.1640625" style="5"/>
    <col min="3571" max="3571" width="5.6640625" style="5" customWidth="1"/>
    <col min="3572" max="3573" width="9.1640625" style="5"/>
    <col min="3574" max="3574" width="2.6640625" style="5" customWidth="1"/>
    <col min="3575" max="3577" width="7.33203125" style="5" customWidth="1"/>
    <col min="3578" max="3578" width="7" style="5" customWidth="1"/>
    <col min="3579" max="3581" width="7.33203125" style="5" customWidth="1"/>
    <col min="3582" max="3582" width="10.6640625" style="5" customWidth="1"/>
    <col min="3583" max="3583" width="7.33203125" style="5" customWidth="1"/>
    <col min="3584" max="3826" width="9.1640625" style="5"/>
    <col min="3827" max="3827" width="5.6640625" style="5" customWidth="1"/>
    <col min="3828" max="3829" width="9.1640625" style="5"/>
    <col min="3830" max="3830" width="2.6640625" style="5" customWidth="1"/>
    <col min="3831" max="3833" width="7.33203125" style="5" customWidth="1"/>
    <col min="3834" max="3834" width="7" style="5" customWidth="1"/>
    <col min="3835" max="3837" width="7.33203125" style="5" customWidth="1"/>
    <col min="3838" max="3838" width="10.6640625" style="5" customWidth="1"/>
    <col min="3839" max="3839" width="7.33203125" style="5" customWidth="1"/>
    <col min="3840" max="4082" width="9.1640625" style="5"/>
    <col min="4083" max="4083" width="5.6640625" style="5" customWidth="1"/>
    <col min="4084" max="4085" width="9.1640625" style="5"/>
    <col min="4086" max="4086" width="2.6640625" style="5" customWidth="1"/>
    <col min="4087" max="4089" width="7.33203125" style="5" customWidth="1"/>
    <col min="4090" max="4090" width="7" style="5" customWidth="1"/>
    <col min="4091" max="4093" width="7.33203125" style="5" customWidth="1"/>
    <col min="4094" max="4094" width="10.6640625" style="5" customWidth="1"/>
    <col min="4095" max="4095" width="7.33203125" style="5" customWidth="1"/>
    <col min="4096" max="4338" width="9.1640625" style="5"/>
    <col min="4339" max="4339" width="5.6640625" style="5" customWidth="1"/>
    <col min="4340" max="4341" width="9.1640625" style="5"/>
    <col min="4342" max="4342" width="2.6640625" style="5" customWidth="1"/>
    <col min="4343" max="4345" width="7.33203125" style="5" customWidth="1"/>
    <col min="4346" max="4346" width="7" style="5" customWidth="1"/>
    <col min="4347" max="4349" width="7.33203125" style="5" customWidth="1"/>
    <col min="4350" max="4350" width="10.6640625" style="5" customWidth="1"/>
    <col min="4351" max="4351" width="7.33203125" style="5" customWidth="1"/>
    <col min="4352" max="4594" width="9.1640625" style="5"/>
    <col min="4595" max="4595" width="5.6640625" style="5" customWidth="1"/>
    <col min="4596" max="4597" width="9.1640625" style="5"/>
    <col min="4598" max="4598" width="2.6640625" style="5" customWidth="1"/>
    <col min="4599" max="4601" width="7.33203125" style="5" customWidth="1"/>
    <col min="4602" max="4602" width="7" style="5" customWidth="1"/>
    <col min="4603" max="4605" width="7.33203125" style="5" customWidth="1"/>
    <col min="4606" max="4606" width="10.6640625" style="5" customWidth="1"/>
    <col min="4607" max="4607" width="7.33203125" style="5" customWidth="1"/>
    <col min="4608" max="4850" width="9.1640625" style="5"/>
    <col min="4851" max="4851" width="5.6640625" style="5" customWidth="1"/>
    <col min="4852" max="4853" width="9.1640625" style="5"/>
    <col min="4854" max="4854" width="2.6640625" style="5" customWidth="1"/>
    <col min="4855" max="4857" width="7.33203125" style="5" customWidth="1"/>
    <col min="4858" max="4858" width="7" style="5" customWidth="1"/>
    <col min="4859" max="4861" width="7.33203125" style="5" customWidth="1"/>
    <col min="4862" max="4862" width="10.6640625" style="5" customWidth="1"/>
    <col min="4863" max="4863" width="7.33203125" style="5" customWidth="1"/>
    <col min="4864" max="5106" width="9.1640625" style="5"/>
    <col min="5107" max="5107" width="5.6640625" style="5" customWidth="1"/>
    <col min="5108" max="5109" width="9.1640625" style="5"/>
    <col min="5110" max="5110" width="2.6640625" style="5" customWidth="1"/>
    <col min="5111" max="5113" width="7.33203125" style="5" customWidth="1"/>
    <col min="5114" max="5114" width="7" style="5" customWidth="1"/>
    <col min="5115" max="5117" width="7.33203125" style="5" customWidth="1"/>
    <col min="5118" max="5118" width="10.6640625" style="5" customWidth="1"/>
    <col min="5119" max="5119" width="7.33203125" style="5" customWidth="1"/>
    <col min="5120" max="5362" width="9.1640625" style="5"/>
    <col min="5363" max="5363" width="5.6640625" style="5" customWidth="1"/>
    <col min="5364" max="5365" width="9.1640625" style="5"/>
    <col min="5366" max="5366" width="2.6640625" style="5" customWidth="1"/>
    <col min="5367" max="5369" width="7.33203125" style="5" customWidth="1"/>
    <col min="5370" max="5370" width="7" style="5" customWidth="1"/>
    <col min="5371" max="5373" width="7.33203125" style="5" customWidth="1"/>
    <col min="5374" max="5374" width="10.6640625" style="5" customWidth="1"/>
    <col min="5375" max="5375" width="7.33203125" style="5" customWidth="1"/>
    <col min="5376" max="5618" width="9.1640625" style="5"/>
    <col min="5619" max="5619" width="5.6640625" style="5" customWidth="1"/>
    <col min="5620" max="5621" width="9.1640625" style="5"/>
    <col min="5622" max="5622" width="2.6640625" style="5" customWidth="1"/>
    <col min="5623" max="5625" width="7.33203125" style="5" customWidth="1"/>
    <col min="5626" max="5626" width="7" style="5" customWidth="1"/>
    <col min="5627" max="5629" width="7.33203125" style="5" customWidth="1"/>
    <col min="5630" max="5630" width="10.6640625" style="5" customWidth="1"/>
    <col min="5631" max="5631" width="7.33203125" style="5" customWidth="1"/>
    <col min="5632" max="5874" width="9.1640625" style="5"/>
    <col min="5875" max="5875" width="5.6640625" style="5" customWidth="1"/>
    <col min="5876" max="5877" width="9.1640625" style="5"/>
    <col min="5878" max="5878" width="2.6640625" style="5" customWidth="1"/>
    <col min="5879" max="5881" width="7.33203125" style="5" customWidth="1"/>
    <col min="5882" max="5882" width="7" style="5" customWidth="1"/>
    <col min="5883" max="5885" width="7.33203125" style="5" customWidth="1"/>
    <col min="5886" max="5886" width="10.6640625" style="5" customWidth="1"/>
    <col min="5887" max="5887" width="7.33203125" style="5" customWidth="1"/>
    <col min="5888" max="6130" width="9.1640625" style="5"/>
    <col min="6131" max="6131" width="5.6640625" style="5" customWidth="1"/>
    <col min="6132" max="6133" width="9.1640625" style="5"/>
    <col min="6134" max="6134" width="2.6640625" style="5" customWidth="1"/>
    <col min="6135" max="6137" width="7.33203125" style="5" customWidth="1"/>
    <col min="6138" max="6138" width="7" style="5" customWidth="1"/>
    <col min="6139" max="6141" width="7.33203125" style="5" customWidth="1"/>
    <col min="6142" max="6142" width="10.6640625" style="5" customWidth="1"/>
    <col min="6143" max="6143" width="7.33203125" style="5" customWidth="1"/>
    <col min="6144" max="6386" width="9.1640625" style="5"/>
    <col min="6387" max="6387" width="5.6640625" style="5" customWidth="1"/>
    <col min="6388" max="6389" width="9.1640625" style="5"/>
    <col min="6390" max="6390" width="2.6640625" style="5" customWidth="1"/>
    <col min="6391" max="6393" width="7.33203125" style="5" customWidth="1"/>
    <col min="6394" max="6394" width="7" style="5" customWidth="1"/>
    <col min="6395" max="6397" width="7.33203125" style="5" customWidth="1"/>
    <col min="6398" max="6398" width="10.6640625" style="5" customWidth="1"/>
    <col min="6399" max="6399" width="7.33203125" style="5" customWidth="1"/>
    <col min="6400" max="6642" width="9.1640625" style="5"/>
    <col min="6643" max="6643" width="5.6640625" style="5" customWidth="1"/>
    <col min="6644" max="6645" width="9.1640625" style="5"/>
    <col min="6646" max="6646" width="2.6640625" style="5" customWidth="1"/>
    <col min="6647" max="6649" width="7.33203125" style="5" customWidth="1"/>
    <col min="6650" max="6650" width="7" style="5" customWidth="1"/>
    <col min="6651" max="6653" width="7.33203125" style="5" customWidth="1"/>
    <col min="6654" max="6654" width="10.6640625" style="5" customWidth="1"/>
    <col min="6655" max="6655" width="7.33203125" style="5" customWidth="1"/>
    <col min="6656" max="6898" width="9.1640625" style="5"/>
    <col min="6899" max="6899" width="5.6640625" style="5" customWidth="1"/>
    <col min="6900" max="6901" width="9.1640625" style="5"/>
    <col min="6902" max="6902" width="2.6640625" style="5" customWidth="1"/>
    <col min="6903" max="6905" width="7.33203125" style="5" customWidth="1"/>
    <col min="6906" max="6906" width="7" style="5" customWidth="1"/>
    <col min="6907" max="6909" width="7.33203125" style="5" customWidth="1"/>
    <col min="6910" max="6910" width="10.6640625" style="5" customWidth="1"/>
    <col min="6911" max="6911" width="7.33203125" style="5" customWidth="1"/>
    <col min="6912" max="7154" width="9.1640625" style="5"/>
    <col min="7155" max="7155" width="5.6640625" style="5" customWidth="1"/>
    <col min="7156" max="7157" width="9.1640625" style="5"/>
    <col min="7158" max="7158" width="2.6640625" style="5" customWidth="1"/>
    <col min="7159" max="7161" width="7.33203125" style="5" customWidth="1"/>
    <col min="7162" max="7162" width="7" style="5" customWidth="1"/>
    <col min="7163" max="7165" width="7.33203125" style="5" customWidth="1"/>
    <col min="7166" max="7166" width="10.6640625" style="5" customWidth="1"/>
    <col min="7167" max="7167" width="7.33203125" style="5" customWidth="1"/>
    <col min="7168" max="7410" width="9.1640625" style="5"/>
    <col min="7411" max="7411" width="5.6640625" style="5" customWidth="1"/>
    <col min="7412" max="7413" width="9.1640625" style="5"/>
    <col min="7414" max="7414" width="2.6640625" style="5" customWidth="1"/>
    <col min="7415" max="7417" width="7.33203125" style="5" customWidth="1"/>
    <col min="7418" max="7418" width="7" style="5" customWidth="1"/>
    <col min="7419" max="7421" width="7.33203125" style="5" customWidth="1"/>
    <col min="7422" max="7422" width="10.6640625" style="5" customWidth="1"/>
    <col min="7423" max="7423" width="7.33203125" style="5" customWidth="1"/>
    <col min="7424" max="7666" width="9.1640625" style="5"/>
    <col min="7667" max="7667" width="5.6640625" style="5" customWidth="1"/>
    <col min="7668" max="7669" width="9.1640625" style="5"/>
    <col min="7670" max="7670" width="2.6640625" style="5" customWidth="1"/>
    <col min="7671" max="7673" width="7.33203125" style="5" customWidth="1"/>
    <col min="7674" max="7674" width="7" style="5" customWidth="1"/>
    <col min="7675" max="7677" width="7.33203125" style="5" customWidth="1"/>
    <col min="7678" max="7678" width="10.6640625" style="5" customWidth="1"/>
    <col min="7679" max="7679" width="7.33203125" style="5" customWidth="1"/>
    <col min="7680" max="7922" width="9.1640625" style="5"/>
    <col min="7923" max="7923" width="5.6640625" style="5" customWidth="1"/>
    <col min="7924" max="7925" width="9.1640625" style="5"/>
    <col min="7926" max="7926" width="2.6640625" style="5" customWidth="1"/>
    <col min="7927" max="7929" width="7.33203125" style="5" customWidth="1"/>
    <col min="7930" max="7930" width="7" style="5" customWidth="1"/>
    <col min="7931" max="7933" width="7.33203125" style="5" customWidth="1"/>
    <col min="7934" max="7934" width="10.6640625" style="5" customWidth="1"/>
    <col min="7935" max="7935" width="7.33203125" style="5" customWidth="1"/>
    <col min="7936" max="8178" width="9.1640625" style="5"/>
    <col min="8179" max="8179" width="5.6640625" style="5" customWidth="1"/>
    <col min="8180" max="8181" width="9.1640625" style="5"/>
    <col min="8182" max="8182" width="2.6640625" style="5" customWidth="1"/>
    <col min="8183" max="8185" width="7.33203125" style="5" customWidth="1"/>
    <col min="8186" max="8186" width="7" style="5" customWidth="1"/>
    <col min="8187" max="8189" width="7.33203125" style="5" customWidth="1"/>
    <col min="8190" max="8190" width="10.6640625" style="5" customWidth="1"/>
    <col min="8191" max="8191" width="7.33203125" style="5" customWidth="1"/>
    <col min="8192" max="8434" width="9.1640625" style="5"/>
    <col min="8435" max="8435" width="5.6640625" style="5" customWidth="1"/>
    <col min="8436" max="8437" width="9.1640625" style="5"/>
    <col min="8438" max="8438" width="2.6640625" style="5" customWidth="1"/>
    <col min="8439" max="8441" width="7.33203125" style="5" customWidth="1"/>
    <col min="8442" max="8442" width="7" style="5" customWidth="1"/>
    <col min="8443" max="8445" width="7.33203125" style="5" customWidth="1"/>
    <col min="8446" max="8446" width="10.6640625" style="5" customWidth="1"/>
    <col min="8447" max="8447" width="7.33203125" style="5" customWidth="1"/>
    <col min="8448" max="8690" width="9.1640625" style="5"/>
    <col min="8691" max="8691" width="5.6640625" style="5" customWidth="1"/>
    <col min="8692" max="8693" width="9.1640625" style="5"/>
    <col min="8694" max="8694" width="2.6640625" style="5" customWidth="1"/>
    <col min="8695" max="8697" width="7.33203125" style="5" customWidth="1"/>
    <col min="8698" max="8698" width="7" style="5" customWidth="1"/>
    <col min="8699" max="8701" width="7.33203125" style="5" customWidth="1"/>
    <col min="8702" max="8702" width="10.6640625" style="5" customWidth="1"/>
    <col min="8703" max="8703" width="7.33203125" style="5" customWidth="1"/>
    <col min="8704" max="8946" width="9.1640625" style="5"/>
    <col min="8947" max="8947" width="5.6640625" style="5" customWidth="1"/>
    <col min="8948" max="8949" width="9.1640625" style="5"/>
    <col min="8950" max="8950" width="2.6640625" style="5" customWidth="1"/>
    <col min="8951" max="8953" width="7.33203125" style="5" customWidth="1"/>
    <col min="8954" max="8954" width="7" style="5" customWidth="1"/>
    <col min="8955" max="8957" width="7.33203125" style="5" customWidth="1"/>
    <col min="8958" max="8958" width="10.6640625" style="5" customWidth="1"/>
    <col min="8959" max="8959" width="7.33203125" style="5" customWidth="1"/>
    <col min="8960" max="9202" width="9.1640625" style="5"/>
    <col min="9203" max="9203" width="5.6640625" style="5" customWidth="1"/>
    <col min="9204" max="9205" width="9.1640625" style="5"/>
    <col min="9206" max="9206" width="2.6640625" style="5" customWidth="1"/>
    <col min="9207" max="9209" width="7.33203125" style="5" customWidth="1"/>
    <col min="9210" max="9210" width="7" style="5" customWidth="1"/>
    <col min="9211" max="9213" width="7.33203125" style="5" customWidth="1"/>
    <col min="9214" max="9214" width="10.6640625" style="5" customWidth="1"/>
    <col min="9215" max="9215" width="7.33203125" style="5" customWidth="1"/>
    <col min="9216" max="9458" width="9.1640625" style="5"/>
    <col min="9459" max="9459" width="5.6640625" style="5" customWidth="1"/>
    <col min="9460" max="9461" width="9.1640625" style="5"/>
    <col min="9462" max="9462" width="2.6640625" style="5" customWidth="1"/>
    <col min="9463" max="9465" width="7.33203125" style="5" customWidth="1"/>
    <col min="9466" max="9466" width="7" style="5" customWidth="1"/>
    <col min="9467" max="9469" width="7.33203125" style="5" customWidth="1"/>
    <col min="9470" max="9470" width="10.6640625" style="5" customWidth="1"/>
    <col min="9471" max="9471" width="7.33203125" style="5" customWidth="1"/>
    <col min="9472" max="9714" width="9.1640625" style="5"/>
    <col min="9715" max="9715" width="5.6640625" style="5" customWidth="1"/>
    <col min="9716" max="9717" width="9.1640625" style="5"/>
    <col min="9718" max="9718" width="2.6640625" style="5" customWidth="1"/>
    <col min="9719" max="9721" width="7.33203125" style="5" customWidth="1"/>
    <col min="9722" max="9722" width="7" style="5" customWidth="1"/>
    <col min="9723" max="9725" width="7.33203125" style="5" customWidth="1"/>
    <col min="9726" max="9726" width="10.6640625" style="5" customWidth="1"/>
    <col min="9727" max="9727" width="7.33203125" style="5" customWidth="1"/>
    <col min="9728" max="9970" width="9.1640625" style="5"/>
    <col min="9971" max="9971" width="5.6640625" style="5" customWidth="1"/>
    <col min="9972" max="9973" width="9.1640625" style="5"/>
    <col min="9974" max="9974" width="2.6640625" style="5" customWidth="1"/>
    <col min="9975" max="9977" width="7.33203125" style="5" customWidth="1"/>
    <col min="9978" max="9978" width="7" style="5" customWidth="1"/>
    <col min="9979" max="9981" width="7.33203125" style="5" customWidth="1"/>
    <col min="9982" max="9982" width="10.6640625" style="5" customWidth="1"/>
    <col min="9983" max="9983" width="7.33203125" style="5" customWidth="1"/>
    <col min="9984" max="10226" width="9.1640625" style="5"/>
    <col min="10227" max="10227" width="5.6640625" style="5" customWidth="1"/>
    <col min="10228" max="10229" width="9.1640625" style="5"/>
    <col min="10230" max="10230" width="2.6640625" style="5" customWidth="1"/>
    <col min="10231" max="10233" width="7.33203125" style="5" customWidth="1"/>
    <col min="10234" max="10234" width="7" style="5" customWidth="1"/>
    <col min="10235" max="10237" width="7.33203125" style="5" customWidth="1"/>
    <col min="10238" max="10238" width="10.6640625" style="5" customWidth="1"/>
    <col min="10239" max="10239" width="7.33203125" style="5" customWidth="1"/>
    <col min="10240" max="10482" width="9.1640625" style="5"/>
    <col min="10483" max="10483" width="5.6640625" style="5" customWidth="1"/>
    <col min="10484" max="10485" width="9.1640625" style="5"/>
    <col min="10486" max="10486" width="2.6640625" style="5" customWidth="1"/>
    <col min="10487" max="10489" width="7.33203125" style="5" customWidth="1"/>
    <col min="10490" max="10490" width="7" style="5" customWidth="1"/>
    <col min="10491" max="10493" width="7.33203125" style="5" customWidth="1"/>
    <col min="10494" max="10494" width="10.6640625" style="5" customWidth="1"/>
    <col min="10495" max="10495" width="7.33203125" style="5" customWidth="1"/>
    <col min="10496" max="10738" width="9.1640625" style="5"/>
    <col min="10739" max="10739" width="5.6640625" style="5" customWidth="1"/>
    <col min="10740" max="10741" width="9.1640625" style="5"/>
    <col min="10742" max="10742" width="2.6640625" style="5" customWidth="1"/>
    <col min="10743" max="10745" width="7.33203125" style="5" customWidth="1"/>
    <col min="10746" max="10746" width="7" style="5" customWidth="1"/>
    <col min="10747" max="10749" width="7.33203125" style="5" customWidth="1"/>
    <col min="10750" max="10750" width="10.6640625" style="5" customWidth="1"/>
    <col min="10751" max="10751" width="7.33203125" style="5" customWidth="1"/>
    <col min="10752" max="10994" width="9.1640625" style="5"/>
    <col min="10995" max="10995" width="5.6640625" style="5" customWidth="1"/>
    <col min="10996" max="10997" width="9.1640625" style="5"/>
    <col min="10998" max="10998" width="2.6640625" style="5" customWidth="1"/>
    <col min="10999" max="11001" width="7.33203125" style="5" customWidth="1"/>
    <col min="11002" max="11002" width="7" style="5" customWidth="1"/>
    <col min="11003" max="11005" width="7.33203125" style="5" customWidth="1"/>
    <col min="11006" max="11006" width="10.6640625" style="5" customWidth="1"/>
    <col min="11007" max="11007" width="7.33203125" style="5" customWidth="1"/>
    <col min="11008" max="11250" width="9.1640625" style="5"/>
    <col min="11251" max="11251" width="5.6640625" style="5" customWidth="1"/>
    <col min="11252" max="11253" width="9.1640625" style="5"/>
    <col min="11254" max="11254" width="2.6640625" style="5" customWidth="1"/>
    <col min="11255" max="11257" width="7.33203125" style="5" customWidth="1"/>
    <col min="11258" max="11258" width="7" style="5" customWidth="1"/>
    <col min="11259" max="11261" width="7.33203125" style="5" customWidth="1"/>
    <col min="11262" max="11262" width="10.6640625" style="5" customWidth="1"/>
    <col min="11263" max="11263" width="7.33203125" style="5" customWidth="1"/>
    <col min="11264" max="11506" width="9.1640625" style="5"/>
    <col min="11507" max="11507" width="5.6640625" style="5" customWidth="1"/>
    <col min="11508" max="11509" width="9.1640625" style="5"/>
    <col min="11510" max="11510" width="2.6640625" style="5" customWidth="1"/>
    <col min="11511" max="11513" width="7.33203125" style="5" customWidth="1"/>
    <col min="11514" max="11514" width="7" style="5" customWidth="1"/>
    <col min="11515" max="11517" width="7.33203125" style="5" customWidth="1"/>
    <col min="11518" max="11518" width="10.6640625" style="5" customWidth="1"/>
    <col min="11519" max="11519" width="7.33203125" style="5" customWidth="1"/>
    <col min="11520" max="11762" width="9.1640625" style="5"/>
    <col min="11763" max="11763" width="5.6640625" style="5" customWidth="1"/>
    <col min="11764" max="11765" width="9.1640625" style="5"/>
    <col min="11766" max="11766" width="2.6640625" style="5" customWidth="1"/>
    <col min="11767" max="11769" width="7.33203125" style="5" customWidth="1"/>
    <col min="11770" max="11770" width="7" style="5" customWidth="1"/>
    <col min="11771" max="11773" width="7.33203125" style="5" customWidth="1"/>
    <col min="11774" max="11774" width="10.6640625" style="5" customWidth="1"/>
    <col min="11775" max="11775" width="7.33203125" style="5" customWidth="1"/>
    <col min="11776" max="12018" width="9.1640625" style="5"/>
    <col min="12019" max="12019" width="5.6640625" style="5" customWidth="1"/>
    <col min="12020" max="12021" width="9.1640625" style="5"/>
    <col min="12022" max="12022" width="2.6640625" style="5" customWidth="1"/>
    <col min="12023" max="12025" width="7.33203125" style="5" customWidth="1"/>
    <col min="12026" max="12026" width="7" style="5" customWidth="1"/>
    <col min="12027" max="12029" width="7.33203125" style="5" customWidth="1"/>
    <col min="12030" max="12030" width="10.6640625" style="5" customWidth="1"/>
    <col min="12031" max="12031" width="7.33203125" style="5" customWidth="1"/>
    <col min="12032" max="12274" width="9.1640625" style="5"/>
    <col min="12275" max="12275" width="5.6640625" style="5" customWidth="1"/>
    <col min="12276" max="12277" width="9.1640625" style="5"/>
    <col min="12278" max="12278" width="2.6640625" style="5" customWidth="1"/>
    <col min="12279" max="12281" width="7.33203125" style="5" customWidth="1"/>
    <col min="12282" max="12282" width="7" style="5" customWidth="1"/>
    <col min="12283" max="12285" width="7.33203125" style="5" customWidth="1"/>
    <col min="12286" max="12286" width="10.6640625" style="5" customWidth="1"/>
    <col min="12287" max="12287" width="7.33203125" style="5" customWidth="1"/>
    <col min="12288" max="12530" width="9.1640625" style="5"/>
    <col min="12531" max="12531" width="5.6640625" style="5" customWidth="1"/>
    <col min="12532" max="12533" width="9.1640625" style="5"/>
    <col min="12534" max="12534" width="2.6640625" style="5" customWidth="1"/>
    <col min="12535" max="12537" width="7.33203125" style="5" customWidth="1"/>
    <col min="12538" max="12538" width="7" style="5" customWidth="1"/>
    <col min="12539" max="12541" width="7.33203125" style="5" customWidth="1"/>
    <col min="12542" max="12542" width="10.6640625" style="5" customWidth="1"/>
    <col min="12543" max="12543" width="7.33203125" style="5" customWidth="1"/>
    <col min="12544" max="12786" width="9.1640625" style="5"/>
    <col min="12787" max="12787" width="5.6640625" style="5" customWidth="1"/>
    <col min="12788" max="12789" width="9.1640625" style="5"/>
    <col min="12790" max="12790" width="2.6640625" style="5" customWidth="1"/>
    <col min="12791" max="12793" width="7.33203125" style="5" customWidth="1"/>
    <col min="12794" max="12794" width="7" style="5" customWidth="1"/>
    <col min="12795" max="12797" width="7.33203125" style="5" customWidth="1"/>
    <col min="12798" max="12798" width="10.6640625" style="5" customWidth="1"/>
    <col min="12799" max="12799" width="7.33203125" style="5" customWidth="1"/>
    <col min="12800" max="13042" width="9.1640625" style="5"/>
    <col min="13043" max="13043" width="5.6640625" style="5" customWidth="1"/>
    <col min="13044" max="13045" width="9.1640625" style="5"/>
    <col min="13046" max="13046" width="2.6640625" style="5" customWidth="1"/>
    <col min="13047" max="13049" width="7.33203125" style="5" customWidth="1"/>
    <col min="13050" max="13050" width="7" style="5" customWidth="1"/>
    <col min="13051" max="13053" width="7.33203125" style="5" customWidth="1"/>
    <col min="13054" max="13054" width="10.6640625" style="5" customWidth="1"/>
    <col min="13055" max="13055" width="7.33203125" style="5" customWidth="1"/>
    <col min="13056" max="13298" width="9.1640625" style="5"/>
    <col min="13299" max="13299" width="5.6640625" style="5" customWidth="1"/>
    <col min="13300" max="13301" width="9.1640625" style="5"/>
    <col min="13302" max="13302" width="2.6640625" style="5" customWidth="1"/>
    <col min="13303" max="13305" width="7.33203125" style="5" customWidth="1"/>
    <col min="13306" max="13306" width="7" style="5" customWidth="1"/>
    <col min="13307" max="13309" width="7.33203125" style="5" customWidth="1"/>
    <col min="13310" max="13310" width="10.6640625" style="5" customWidth="1"/>
    <col min="13311" max="13311" width="7.33203125" style="5" customWidth="1"/>
    <col min="13312" max="13554" width="9.1640625" style="5"/>
    <col min="13555" max="13555" width="5.6640625" style="5" customWidth="1"/>
    <col min="13556" max="13557" width="9.1640625" style="5"/>
    <col min="13558" max="13558" width="2.6640625" style="5" customWidth="1"/>
    <col min="13559" max="13561" width="7.33203125" style="5" customWidth="1"/>
    <col min="13562" max="13562" width="7" style="5" customWidth="1"/>
    <col min="13563" max="13565" width="7.33203125" style="5" customWidth="1"/>
    <col min="13566" max="13566" width="10.6640625" style="5" customWidth="1"/>
    <col min="13567" max="13567" width="7.33203125" style="5" customWidth="1"/>
    <col min="13568" max="13810" width="9.1640625" style="5"/>
    <col min="13811" max="13811" width="5.6640625" style="5" customWidth="1"/>
    <col min="13812" max="13813" width="9.1640625" style="5"/>
    <col min="13814" max="13814" width="2.6640625" style="5" customWidth="1"/>
    <col min="13815" max="13817" width="7.33203125" style="5" customWidth="1"/>
    <col min="13818" max="13818" width="7" style="5" customWidth="1"/>
    <col min="13819" max="13821" width="7.33203125" style="5" customWidth="1"/>
    <col min="13822" max="13822" width="10.6640625" style="5" customWidth="1"/>
    <col min="13823" max="13823" width="7.33203125" style="5" customWidth="1"/>
    <col min="13824" max="14066" width="9.1640625" style="5"/>
    <col min="14067" max="14067" width="5.6640625" style="5" customWidth="1"/>
    <col min="14068" max="14069" width="9.1640625" style="5"/>
    <col min="14070" max="14070" width="2.6640625" style="5" customWidth="1"/>
    <col min="14071" max="14073" width="7.33203125" style="5" customWidth="1"/>
    <col min="14074" max="14074" width="7" style="5" customWidth="1"/>
    <col min="14075" max="14077" width="7.33203125" style="5" customWidth="1"/>
    <col min="14078" max="14078" width="10.6640625" style="5" customWidth="1"/>
    <col min="14079" max="14079" width="7.33203125" style="5" customWidth="1"/>
    <col min="14080" max="14322" width="9.1640625" style="5"/>
    <col min="14323" max="14323" width="5.6640625" style="5" customWidth="1"/>
    <col min="14324" max="14325" width="9.1640625" style="5"/>
    <col min="14326" max="14326" width="2.6640625" style="5" customWidth="1"/>
    <col min="14327" max="14329" width="7.33203125" style="5" customWidth="1"/>
    <col min="14330" max="14330" width="7" style="5" customWidth="1"/>
    <col min="14331" max="14333" width="7.33203125" style="5" customWidth="1"/>
    <col min="14334" max="14334" width="10.6640625" style="5" customWidth="1"/>
    <col min="14335" max="14335" width="7.33203125" style="5" customWidth="1"/>
    <col min="14336" max="14578" width="9.1640625" style="5"/>
    <col min="14579" max="14579" width="5.6640625" style="5" customWidth="1"/>
    <col min="14580" max="14581" width="9.1640625" style="5"/>
    <col min="14582" max="14582" width="2.6640625" style="5" customWidth="1"/>
    <col min="14583" max="14585" width="7.33203125" style="5" customWidth="1"/>
    <col min="14586" max="14586" width="7" style="5" customWidth="1"/>
    <col min="14587" max="14589" width="7.33203125" style="5" customWidth="1"/>
    <col min="14590" max="14590" width="10.6640625" style="5" customWidth="1"/>
    <col min="14591" max="14591" width="7.33203125" style="5" customWidth="1"/>
    <col min="14592" max="14834" width="9.1640625" style="5"/>
    <col min="14835" max="14835" width="5.6640625" style="5" customWidth="1"/>
    <col min="14836" max="14837" width="9.1640625" style="5"/>
    <col min="14838" max="14838" width="2.6640625" style="5" customWidth="1"/>
    <col min="14839" max="14841" width="7.33203125" style="5" customWidth="1"/>
    <col min="14842" max="14842" width="7" style="5" customWidth="1"/>
    <col min="14843" max="14845" width="7.33203125" style="5" customWidth="1"/>
    <col min="14846" max="14846" width="10.6640625" style="5" customWidth="1"/>
    <col min="14847" max="14847" width="7.33203125" style="5" customWidth="1"/>
    <col min="14848" max="15090" width="9.1640625" style="5"/>
    <col min="15091" max="15091" width="5.6640625" style="5" customWidth="1"/>
    <col min="15092" max="15093" width="9.1640625" style="5"/>
    <col min="15094" max="15094" width="2.6640625" style="5" customWidth="1"/>
    <col min="15095" max="15097" width="7.33203125" style="5" customWidth="1"/>
    <col min="15098" max="15098" width="7" style="5" customWidth="1"/>
    <col min="15099" max="15101" width="7.33203125" style="5" customWidth="1"/>
    <col min="15102" max="15102" width="10.6640625" style="5" customWidth="1"/>
    <col min="15103" max="15103" width="7.33203125" style="5" customWidth="1"/>
    <col min="15104" max="15346" width="9.1640625" style="5"/>
    <col min="15347" max="15347" width="5.6640625" style="5" customWidth="1"/>
    <col min="15348" max="15349" width="9.1640625" style="5"/>
    <col min="15350" max="15350" width="2.6640625" style="5" customWidth="1"/>
    <col min="15351" max="15353" width="7.33203125" style="5" customWidth="1"/>
    <col min="15354" max="15354" width="7" style="5" customWidth="1"/>
    <col min="15355" max="15357" width="7.33203125" style="5" customWidth="1"/>
    <col min="15358" max="15358" width="10.6640625" style="5" customWidth="1"/>
    <col min="15359" max="15359" width="7.33203125" style="5" customWidth="1"/>
    <col min="15360" max="15602" width="9.1640625" style="5"/>
    <col min="15603" max="15603" width="5.6640625" style="5" customWidth="1"/>
    <col min="15604" max="15605" width="9.1640625" style="5"/>
    <col min="15606" max="15606" width="2.6640625" style="5" customWidth="1"/>
    <col min="15607" max="15609" width="7.33203125" style="5" customWidth="1"/>
    <col min="15610" max="15610" width="7" style="5" customWidth="1"/>
    <col min="15611" max="15613" width="7.33203125" style="5" customWidth="1"/>
    <col min="15614" max="15614" width="10.6640625" style="5" customWidth="1"/>
    <col min="15615" max="15615" width="7.33203125" style="5" customWidth="1"/>
    <col min="15616" max="15858" width="9.1640625" style="5"/>
    <col min="15859" max="15859" width="5.6640625" style="5" customWidth="1"/>
    <col min="15860" max="15861" width="9.1640625" style="5"/>
    <col min="15862" max="15862" width="2.6640625" style="5" customWidth="1"/>
    <col min="15863" max="15865" width="7.33203125" style="5" customWidth="1"/>
    <col min="15866" max="15866" width="7" style="5" customWidth="1"/>
    <col min="15867" max="15869" width="7.33203125" style="5" customWidth="1"/>
    <col min="15870" max="15870" width="10.6640625" style="5" customWidth="1"/>
    <col min="15871" max="15871" width="7.33203125" style="5" customWidth="1"/>
    <col min="15872" max="16114" width="9.1640625" style="5"/>
    <col min="16115" max="16115" width="5.6640625" style="5" customWidth="1"/>
    <col min="16116" max="16117" width="9.1640625" style="5"/>
    <col min="16118" max="16118" width="2.6640625" style="5" customWidth="1"/>
    <col min="16119" max="16121" width="7.33203125" style="5" customWidth="1"/>
    <col min="16122" max="16122" width="7" style="5" customWidth="1"/>
    <col min="16123" max="16125" width="7.33203125" style="5" customWidth="1"/>
    <col min="16126" max="16126" width="10.6640625" style="5" customWidth="1"/>
    <col min="16127" max="16127" width="7.33203125" style="5" customWidth="1"/>
    <col min="16128" max="16384" width="9.1640625" style="5"/>
  </cols>
  <sheetData>
    <row r="1" spans="1:14" s="1" customFormat="1" ht="35.25" customHeight="1" x14ac:dyDescent="0.15"/>
    <row r="2" spans="1:14" s="1" customFormat="1" ht="21.75" customHeight="1" x14ac:dyDescent="0.15">
      <c r="A2" s="13"/>
      <c r="I2" s="74"/>
      <c r="J2" s="253"/>
      <c r="K2" s="253"/>
      <c r="L2" s="14"/>
    </row>
    <row r="3" spans="1:14" s="1" customFormat="1" ht="21.75" customHeight="1" x14ac:dyDescent="0.15">
      <c r="A3" s="6" t="s">
        <v>0</v>
      </c>
      <c r="B3" s="7"/>
      <c r="C3" s="133"/>
      <c r="D3" s="133"/>
      <c r="E3" s="133"/>
      <c r="F3" s="133"/>
      <c r="G3" s="9"/>
      <c r="J3" s="48"/>
      <c r="K3" s="48"/>
      <c r="L3" s="254" t="s">
        <v>63</v>
      </c>
      <c r="M3" s="254"/>
      <c r="N3" s="254"/>
    </row>
    <row r="4" spans="1:14" s="1" customFormat="1" ht="21.75" customHeight="1" x14ac:dyDescent="0.15">
      <c r="A4" s="6" t="s">
        <v>2</v>
      </c>
      <c r="B4" s="7"/>
      <c r="C4" s="8"/>
      <c r="D4" s="8"/>
      <c r="E4" s="8"/>
      <c r="F4" s="8"/>
      <c r="G4" s="9"/>
      <c r="J4" s="48"/>
      <c r="K4" s="48"/>
      <c r="L4" s="254"/>
      <c r="M4" s="254"/>
      <c r="N4" s="254"/>
    </row>
    <row r="5" spans="1:14" s="1" customFormat="1" ht="8" customHeight="1" thickBot="1" x14ac:dyDescent="0.2">
      <c r="A5" s="134"/>
      <c r="B5" s="135"/>
      <c r="C5" s="136"/>
      <c r="D5" s="136"/>
      <c r="E5" s="136"/>
      <c r="F5" s="136"/>
      <c r="G5" s="137"/>
      <c r="H5" s="75"/>
      <c r="I5" s="13"/>
      <c r="J5" s="13"/>
      <c r="K5" s="13"/>
      <c r="L5" s="13"/>
      <c r="M5" s="13"/>
    </row>
    <row r="6" spans="1:14" s="1" customFormat="1" ht="21.5" customHeight="1" x14ac:dyDescent="0.15">
      <c r="A6" s="19" t="s">
        <v>3</v>
      </c>
      <c r="B6" s="20"/>
      <c r="C6" s="21"/>
      <c r="D6" s="21"/>
      <c r="E6" s="21"/>
      <c r="F6" s="21"/>
      <c r="G6" s="22" t="s">
        <v>4</v>
      </c>
      <c r="H6" s="23"/>
      <c r="I6" s="22" t="s">
        <v>5</v>
      </c>
      <c r="J6" s="76"/>
      <c r="K6" s="25"/>
      <c r="L6" s="5"/>
      <c r="M6" s="5"/>
    </row>
    <row r="7" spans="1:14" s="1" customFormat="1" ht="21.5" customHeight="1" x14ac:dyDescent="0.15">
      <c r="A7" s="28" t="s">
        <v>6</v>
      </c>
      <c r="B7" s="7"/>
      <c r="C7" s="32"/>
      <c r="D7" s="32"/>
      <c r="E7" s="32"/>
      <c r="F7" s="32"/>
      <c r="G7" s="235"/>
      <c r="H7" s="236"/>
      <c r="I7" s="237"/>
      <c r="J7" s="236"/>
      <c r="K7" s="238"/>
      <c r="L7" s="5"/>
      <c r="M7" s="5"/>
      <c r="N7" s="138"/>
    </row>
    <row r="8" spans="1:14" ht="21.5" customHeight="1" x14ac:dyDescent="0.15">
      <c r="A8" s="33" t="s">
        <v>7</v>
      </c>
      <c r="B8" s="34"/>
      <c r="C8" s="32"/>
      <c r="D8" s="32"/>
      <c r="E8" s="32"/>
      <c r="F8" s="32"/>
      <c r="G8" s="35" t="s">
        <v>4</v>
      </c>
      <c r="H8" s="36"/>
      <c r="I8" s="37" t="s">
        <v>5</v>
      </c>
      <c r="J8" s="82"/>
      <c r="K8" s="39"/>
      <c r="N8" s="138"/>
    </row>
    <row r="9" spans="1:14" ht="21.5" customHeight="1" thickBot="1" x14ac:dyDescent="0.2">
      <c r="A9" s="40" t="s">
        <v>8</v>
      </c>
      <c r="B9" s="41"/>
      <c r="C9" s="42"/>
      <c r="D9" s="42"/>
      <c r="E9" s="42"/>
      <c r="F9" s="42"/>
      <c r="G9" s="43" t="s">
        <v>4</v>
      </c>
      <c r="H9" s="44"/>
      <c r="I9" s="45" t="s">
        <v>5</v>
      </c>
      <c r="J9" s="83"/>
      <c r="K9" s="47"/>
      <c r="N9" s="138"/>
    </row>
    <row r="10" spans="1:14" ht="33" customHeight="1" x14ac:dyDescent="0.15">
      <c r="C10" s="156"/>
      <c r="H10" s="113"/>
      <c r="K10" s="157"/>
    </row>
    <row r="11" spans="1:14" ht="24.75" customHeight="1" thickBot="1" x14ac:dyDescent="0.2">
      <c r="B11" s="26" t="s">
        <v>52</v>
      </c>
      <c r="K11" s="139" t="s">
        <v>47</v>
      </c>
    </row>
    <row r="12" spans="1:14" ht="24.75" customHeight="1" x14ac:dyDescent="0.15">
      <c r="B12" s="255" t="s">
        <v>53</v>
      </c>
      <c r="C12" s="256"/>
      <c r="D12" s="256"/>
      <c r="E12" s="256"/>
      <c r="F12" s="256"/>
      <c r="G12" s="256"/>
      <c r="H12" s="256"/>
      <c r="I12" s="257"/>
      <c r="J12" s="158" t="s">
        <v>54</v>
      </c>
      <c r="K12" s="141"/>
      <c r="L12" s="142">
        <f>K12*0.2</f>
        <v>0</v>
      </c>
    </row>
    <row r="13" spans="1:14" ht="27.75" customHeight="1" x14ac:dyDescent="0.15">
      <c r="A13" s="258"/>
      <c r="B13" s="259" t="s">
        <v>55</v>
      </c>
      <c r="C13" s="260"/>
      <c r="D13" s="260"/>
      <c r="E13" s="260"/>
      <c r="F13" s="260"/>
      <c r="G13" s="260"/>
      <c r="H13" s="260"/>
      <c r="I13" s="261"/>
      <c r="J13" s="159" t="s">
        <v>56</v>
      </c>
      <c r="K13" s="160"/>
      <c r="L13" s="161">
        <f>K13*0.2</f>
        <v>0</v>
      </c>
    </row>
    <row r="14" spans="1:14" ht="27.75" customHeight="1" x14ac:dyDescent="0.15">
      <c r="A14" s="258"/>
      <c r="B14" s="262" t="s">
        <v>57</v>
      </c>
      <c r="C14" s="263"/>
      <c r="D14" s="263"/>
      <c r="E14" s="263"/>
      <c r="F14" s="263"/>
      <c r="G14" s="263"/>
      <c r="H14" s="263"/>
      <c r="I14" s="263"/>
      <c r="J14" s="159" t="s">
        <v>58</v>
      </c>
      <c r="K14" s="160"/>
      <c r="L14" s="161">
        <f>K14*0.1</f>
        <v>0</v>
      </c>
    </row>
    <row r="15" spans="1:14" ht="27.75" customHeight="1" x14ac:dyDescent="0.15">
      <c r="A15" s="258"/>
      <c r="B15" s="264" t="s">
        <v>59</v>
      </c>
      <c r="C15" s="265"/>
      <c r="D15" s="265"/>
      <c r="E15" s="265"/>
      <c r="F15" s="265"/>
      <c r="G15" s="265"/>
      <c r="H15" s="265"/>
      <c r="I15" s="265"/>
      <c r="J15" s="162" t="s">
        <v>60</v>
      </c>
      <c r="K15" s="163"/>
      <c r="L15" s="164">
        <f>K15*0.25</f>
        <v>0</v>
      </c>
    </row>
    <row r="16" spans="1:14" ht="27.75" customHeight="1" thickBot="1" x14ac:dyDescent="0.2">
      <c r="A16" s="258"/>
      <c r="B16" s="266" t="s">
        <v>61</v>
      </c>
      <c r="C16" s="267"/>
      <c r="D16" s="267"/>
      <c r="E16" s="267"/>
      <c r="F16" s="267"/>
      <c r="G16" s="267"/>
      <c r="H16" s="267"/>
      <c r="I16" s="267"/>
      <c r="J16" s="140" t="s">
        <v>62</v>
      </c>
      <c r="K16" s="143"/>
      <c r="L16" s="144">
        <f>K16*0.25</f>
        <v>0</v>
      </c>
    </row>
    <row r="17" spans="1:16" ht="18" customHeight="1" x14ac:dyDescent="0.15">
      <c r="A17" s="61"/>
      <c r="B17" s="61"/>
      <c r="C17" s="61"/>
      <c r="D17" s="61"/>
      <c r="E17" s="61"/>
      <c r="F17" s="61"/>
      <c r="G17" s="61"/>
      <c r="H17" s="61"/>
      <c r="I17" s="61"/>
      <c r="J17" s="61"/>
      <c r="K17" s="61"/>
      <c r="L17" s="145">
        <f>SUM(L12:L16)</f>
        <v>0</v>
      </c>
    </row>
    <row r="18" spans="1:16" ht="18" customHeight="1" x14ac:dyDescent="0.15">
      <c r="A18" s="61"/>
      <c r="B18" s="61"/>
      <c r="C18" s="61"/>
      <c r="D18" s="61"/>
      <c r="E18" s="61"/>
      <c r="F18" s="61"/>
      <c r="G18" s="61"/>
      <c r="H18" s="61"/>
      <c r="I18" s="61"/>
      <c r="J18" s="61"/>
      <c r="K18" s="61"/>
      <c r="L18" s="165"/>
    </row>
    <row r="19" spans="1:16" ht="7.5" customHeight="1" x14ac:dyDescent="0.15">
      <c r="A19" s="61"/>
      <c r="B19" s="61"/>
      <c r="C19" s="61"/>
      <c r="D19" s="61"/>
      <c r="E19" s="61"/>
      <c r="F19" s="61"/>
      <c r="G19" s="61"/>
      <c r="H19" s="61"/>
      <c r="I19" s="61"/>
      <c r="J19" s="61"/>
      <c r="K19" s="61"/>
      <c r="L19" s="62"/>
    </row>
    <row r="20" spans="1:16" ht="18" customHeight="1" x14ac:dyDescent="0.15">
      <c r="A20" s="61"/>
      <c r="B20" s="268" t="s">
        <v>42</v>
      </c>
      <c r="C20" s="269"/>
      <c r="D20" s="269"/>
      <c r="E20" s="269"/>
      <c r="F20" s="269"/>
      <c r="G20" s="269"/>
      <c r="H20" s="269"/>
      <c r="I20" s="269"/>
      <c r="J20" s="269"/>
      <c r="K20" s="270"/>
      <c r="L20" s="146"/>
    </row>
    <row r="21" spans="1:16" ht="18" customHeight="1" x14ac:dyDescent="0.15">
      <c r="A21" s="61"/>
      <c r="B21" s="93"/>
      <c r="C21" s="93"/>
      <c r="D21" s="93"/>
      <c r="E21" s="93"/>
      <c r="F21" s="93"/>
      <c r="G21" s="93"/>
      <c r="H21" s="93"/>
      <c r="I21" s="93"/>
      <c r="J21" s="93"/>
      <c r="K21" s="93"/>
      <c r="L21" s="166"/>
    </row>
    <row r="22" spans="1:16" ht="7.5" customHeight="1" thickBot="1" x14ac:dyDescent="0.2">
      <c r="L22" s="122"/>
    </row>
    <row r="23" spans="1:16" ht="24" customHeight="1" thickBot="1" x14ac:dyDescent="0.2">
      <c r="K23" s="147" t="s">
        <v>48</v>
      </c>
      <c r="L23" s="148"/>
      <c r="M23" s="148"/>
      <c r="N23" s="63">
        <f>SUM(L12:L16)-L20</f>
        <v>0</v>
      </c>
      <c r="O23" s="167"/>
      <c r="P23" s="168"/>
    </row>
    <row r="24" spans="1:16" ht="26" customHeight="1" x14ac:dyDescent="0.15">
      <c r="P24" s="115"/>
    </row>
    <row r="25" spans="1:16" x14ac:dyDescent="0.15">
      <c r="F25" s="69"/>
      <c r="H25" s="70"/>
      <c r="I25" s="70"/>
      <c r="J25" s="71"/>
      <c r="K25" s="72"/>
      <c r="L25" s="149"/>
    </row>
    <row r="26" spans="1:16" ht="24" customHeight="1" x14ac:dyDescent="0.15">
      <c r="F26" s="69"/>
      <c r="H26" s="169"/>
      <c r="I26" s="170"/>
    </row>
    <row r="27" spans="1:16" ht="24" customHeight="1" x14ac:dyDescent="0.15">
      <c r="F27" s="69"/>
      <c r="H27" s="169"/>
      <c r="I27" s="170"/>
      <c r="J27" s="171"/>
      <c r="K27" s="172"/>
      <c r="L27" s="173"/>
    </row>
    <row r="29" spans="1:16" ht="22.5" customHeight="1" x14ac:dyDescent="0.15">
      <c r="A29" s="64" t="s">
        <v>28</v>
      </c>
      <c r="B29" s="132"/>
      <c r="C29" s="65"/>
      <c r="D29" s="66"/>
      <c r="E29" s="66"/>
      <c r="F29" s="12"/>
      <c r="H29" s="64" t="s">
        <v>29</v>
      </c>
      <c r="I29" s="64"/>
      <c r="J29" s="67"/>
      <c r="K29" s="68"/>
      <c r="L29" s="67"/>
    </row>
  </sheetData>
  <mergeCells count="12">
    <mergeCell ref="A15:A16"/>
    <mergeCell ref="B15:I15"/>
    <mergeCell ref="B16:I16"/>
    <mergeCell ref="B20:K20"/>
    <mergeCell ref="J2:K2"/>
    <mergeCell ref="L3:N3"/>
    <mergeCell ref="L4:N4"/>
    <mergeCell ref="G7:K7"/>
    <mergeCell ref="B12:I12"/>
    <mergeCell ref="A13:A14"/>
    <mergeCell ref="B13:I13"/>
    <mergeCell ref="B14:I14"/>
  </mergeCells>
  <pageMargins left="0.78740157480314998" right="0.15748031496063" top="0.98425196850393704" bottom="0.39370078740157499" header="0.683070866" footer="0.196850393700787"/>
  <pageSetup scale="78" orientation="portrait" r:id="rId1"/>
  <headerFooter alignWithMargins="0">
    <oddHeader>&amp;L&amp;G&amp;C&amp;"Verdana,Bold"&amp;14 2* Pas de Deux: Artistic&amp;R&amp;"Verdana,Bold"&amp;12JUDGE C
RI / RII</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77562-53A8-D043-AE56-F79BDE24BDD1}">
  <sheetPr>
    <pageSetUpPr fitToPage="1"/>
  </sheetPr>
  <dimension ref="A1:M39"/>
  <sheetViews>
    <sheetView tabSelected="1" view="pageLayout" zoomScaleNormal="100" workbookViewId="0">
      <selection activeCell="R9" sqref="R9"/>
    </sheetView>
  </sheetViews>
  <sheetFormatPr baseColWidth="10" defaultColWidth="9.1640625" defaultRowHeight="13" x14ac:dyDescent="0.15"/>
  <cols>
    <col min="1" max="1" width="4.1640625" style="5" customWidth="1"/>
    <col min="2" max="2" width="7.5" style="5" customWidth="1"/>
    <col min="3" max="3" width="9.1640625" style="5"/>
    <col min="4" max="4" width="2.6640625" style="5" customWidth="1"/>
    <col min="5" max="7" width="7.33203125" style="5" customWidth="1"/>
    <col min="8" max="8" width="5.6640625" style="5" customWidth="1"/>
    <col min="9" max="9" width="7.33203125" style="5" customWidth="1"/>
    <col min="10" max="10" width="7.6640625" style="5" customWidth="1"/>
    <col min="11" max="11" width="7.83203125" style="5" customWidth="1"/>
    <col min="12" max="12" width="7.5" style="5" customWidth="1"/>
    <col min="13" max="256" width="9.1640625" style="5"/>
    <col min="257" max="257" width="5.6640625" style="5" customWidth="1"/>
    <col min="258" max="259" width="9.1640625" style="5"/>
    <col min="260" max="260" width="2.6640625" style="5" customWidth="1"/>
    <col min="261" max="263" width="7.33203125" style="5" customWidth="1"/>
    <col min="264" max="264" width="7" style="5" customWidth="1"/>
    <col min="265" max="265" width="7.33203125" style="5" customWidth="1"/>
    <col min="266" max="266" width="4.6640625" style="5" customWidth="1"/>
    <col min="267" max="267" width="10.33203125" style="5" customWidth="1"/>
    <col min="268" max="268" width="10.6640625" style="5" customWidth="1"/>
    <col min="269" max="512" width="9.1640625" style="5"/>
    <col min="513" max="513" width="5.6640625" style="5" customWidth="1"/>
    <col min="514" max="515" width="9.1640625" style="5"/>
    <col min="516" max="516" width="2.6640625" style="5" customWidth="1"/>
    <col min="517" max="519" width="7.33203125" style="5" customWidth="1"/>
    <col min="520" max="520" width="7" style="5" customWidth="1"/>
    <col min="521" max="521" width="7.33203125" style="5" customWidth="1"/>
    <col min="522" max="522" width="4.6640625" style="5" customWidth="1"/>
    <col min="523" max="523" width="10.33203125" style="5" customWidth="1"/>
    <col min="524" max="524" width="10.6640625" style="5" customWidth="1"/>
    <col min="525" max="768" width="9.1640625" style="5"/>
    <col min="769" max="769" width="5.6640625" style="5" customWidth="1"/>
    <col min="770" max="771" width="9.1640625" style="5"/>
    <col min="772" max="772" width="2.6640625" style="5" customWidth="1"/>
    <col min="773" max="775" width="7.33203125" style="5" customWidth="1"/>
    <col min="776" max="776" width="7" style="5" customWidth="1"/>
    <col min="777" max="777" width="7.33203125" style="5" customWidth="1"/>
    <col min="778" max="778" width="4.6640625" style="5" customWidth="1"/>
    <col min="779" max="779" width="10.33203125" style="5" customWidth="1"/>
    <col min="780" max="780" width="10.6640625" style="5" customWidth="1"/>
    <col min="781" max="1024" width="9.1640625" style="5"/>
    <col min="1025" max="1025" width="5.6640625" style="5" customWidth="1"/>
    <col min="1026" max="1027" width="9.1640625" style="5"/>
    <col min="1028" max="1028" width="2.6640625" style="5" customWidth="1"/>
    <col min="1029" max="1031" width="7.33203125" style="5" customWidth="1"/>
    <col min="1032" max="1032" width="7" style="5" customWidth="1"/>
    <col min="1033" max="1033" width="7.33203125" style="5" customWidth="1"/>
    <col min="1034" max="1034" width="4.6640625" style="5" customWidth="1"/>
    <col min="1035" max="1035" width="10.33203125" style="5" customWidth="1"/>
    <col min="1036" max="1036" width="10.6640625" style="5" customWidth="1"/>
    <col min="1037" max="1280" width="9.1640625" style="5"/>
    <col min="1281" max="1281" width="5.6640625" style="5" customWidth="1"/>
    <col min="1282" max="1283" width="9.1640625" style="5"/>
    <col min="1284" max="1284" width="2.6640625" style="5" customWidth="1"/>
    <col min="1285" max="1287" width="7.33203125" style="5" customWidth="1"/>
    <col min="1288" max="1288" width="7" style="5" customWidth="1"/>
    <col min="1289" max="1289" width="7.33203125" style="5" customWidth="1"/>
    <col min="1290" max="1290" width="4.6640625" style="5" customWidth="1"/>
    <col min="1291" max="1291" width="10.33203125" style="5" customWidth="1"/>
    <col min="1292" max="1292" width="10.6640625" style="5" customWidth="1"/>
    <col min="1293" max="1536" width="9.1640625" style="5"/>
    <col min="1537" max="1537" width="5.6640625" style="5" customWidth="1"/>
    <col min="1538" max="1539" width="9.1640625" style="5"/>
    <col min="1540" max="1540" width="2.6640625" style="5" customWidth="1"/>
    <col min="1541" max="1543" width="7.33203125" style="5" customWidth="1"/>
    <col min="1544" max="1544" width="7" style="5" customWidth="1"/>
    <col min="1545" max="1545" width="7.33203125" style="5" customWidth="1"/>
    <col min="1546" max="1546" width="4.6640625" style="5" customWidth="1"/>
    <col min="1547" max="1547" width="10.33203125" style="5" customWidth="1"/>
    <col min="1548" max="1548" width="10.6640625" style="5" customWidth="1"/>
    <col min="1549" max="1792" width="9.1640625" style="5"/>
    <col min="1793" max="1793" width="5.6640625" style="5" customWidth="1"/>
    <col min="1794" max="1795" width="9.1640625" style="5"/>
    <col min="1796" max="1796" width="2.6640625" style="5" customWidth="1"/>
    <col min="1797" max="1799" width="7.33203125" style="5" customWidth="1"/>
    <col min="1800" max="1800" width="7" style="5" customWidth="1"/>
    <col min="1801" max="1801" width="7.33203125" style="5" customWidth="1"/>
    <col min="1802" max="1802" width="4.6640625" style="5" customWidth="1"/>
    <col min="1803" max="1803" width="10.33203125" style="5" customWidth="1"/>
    <col min="1804" max="1804" width="10.6640625" style="5" customWidth="1"/>
    <col min="1805" max="2048" width="9.1640625" style="5"/>
    <col min="2049" max="2049" width="5.6640625" style="5" customWidth="1"/>
    <col min="2050" max="2051" width="9.1640625" style="5"/>
    <col min="2052" max="2052" width="2.6640625" style="5" customWidth="1"/>
    <col min="2053" max="2055" width="7.33203125" style="5" customWidth="1"/>
    <col min="2056" max="2056" width="7" style="5" customWidth="1"/>
    <col min="2057" max="2057" width="7.33203125" style="5" customWidth="1"/>
    <col min="2058" max="2058" width="4.6640625" style="5" customWidth="1"/>
    <col min="2059" max="2059" width="10.33203125" style="5" customWidth="1"/>
    <col min="2060" max="2060" width="10.6640625" style="5" customWidth="1"/>
    <col min="2061" max="2304" width="9.1640625" style="5"/>
    <col min="2305" max="2305" width="5.6640625" style="5" customWidth="1"/>
    <col min="2306" max="2307" width="9.1640625" style="5"/>
    <col min="2308" max="2308" width="2.6640625" style="5" customWidth="1"/>
    <col min="2309" max="2311" width="7.33203125" style="5" customWidth="1"/>
    <col min="2312" max="2312" width="7" style="5" customWidth="1"/>
    <col min="2313" max="2313" width="7.33203125" style="5" customWidth="1"/>
    <col min="2314" max="2314" width="4.6640625" style="5" customWidth="1"/>
    <col min="2315" max="2315" width="10.33203125" style="5" customWidth="1"/>
    <col min="2316" max="2316" width="10.6640625" style="5" customWidth="1"/>
    <col min="2317" max="2560" width="9.1640625" style="5"/>
    <col min="2561" max="2561" width="5.6640625" style="5" customWidth="1"/>
    <col min="2562" max="2563" width="9.1640625" style="5"/>
    <col min="2564" max="2564" width="2.6640625" style="5" customWidth="1"/>
    <col min="2565" max="2567" width="7.33203125" style="5" customWidth="1"/>
    <col min="2568" max="2568" width="7" style="5" customWidth="1"/>
    <col min="2569" max="2569" width="7.33203125" style="5" customWidth="1"/>
    <col min="2570" max="2570" width="4.6640625" style="5" customWidth="1"/>
    <col min="2571" max="2571" width="10.33203125" style="5" customWidth="1"/>
    <col min="2572" max="2572" width="10.6640625" style="5" customWidth="1"/>
    <col min="2573" max="2816" width="9.1640625" style="5"/>
    <col min="2817" max="2817" width="5.6640625" style="5" customWidth="1"/>
    <col min="2818" max="2819" width="9.1640625" style="5"/>
    <col min="2820" max="2820" width="2.6640625" style="5" customWidth="1"/>
    <col min="2821" max="2823" width="7.33203125" style="5" customWidth="1"/>
    <col min="2824" max="2824" width="7" style="5" customWidth="1"/>
    <col min="2825" max="2825" width="7.33203125" style="5" customWidth="1"/>
    <col min="2826" max="2826" width="4.6640625" style="5" customWidth="1"/>
    <col min="2827" max="2827" width="10.33203125" style="5" customWidth="1"/>
    <col min="2828" max="2828" width="10.6640625" style="5" customWidth="1"/>
    <col min="2829" max="3072" width="9.1640625" style="5"/>
    <col min="3073" max="3073" width="5.6640625" style="5" customWidth="1"/>
    <col min="3074" max="3075" width="9.1640625" style="5"/>
    <col min="3076" max="3076" width="2.6640625" style="5" customWidth="1"/>
    <col min="3077" max="3079" width="7.33203125" style="5" customWidth="1"/>
    <col min="3080" max="3080" width="7" style="5" customWidth="1"/>
    <col min="3081" max="3081" width="7.33203125" style="5" customWidth="1"/>
    <col min="3082" max="3082" width="4.6640625" style="5" customWidth="1"/>
    <col min="3083" max="3083" width="10.33203125" style="5" customWidth="1"/>
    <col min="3084" max="3084" width="10.6640625" style="5" customWidth="1"/>
    <col min="3085" max="3328" width="9.1640625" style="5"/>
    <col min="3329" max="3329" width="5.6640625" style="5" customWidth="1"/>
    <col min="3330" max="3331" width="9.1640625" style="5"/>
    <col min="3332" max="3332" width="2.6640625" style="5" customWidth="1"/>
    <col min="3333" max="3335" width="7.33203125" style="5" customWidth="1"/>
    <col min="3336" max="3336" width="7" style="5" customWidth="1"/>
    <col min="3337" max="3337" width="7.33203125" style="5" customWidth="1"/>
    <col min="3338" max="3338" width="4.6640625" style="5" customWidth="1"/>
    <col min="3339" max="3339" width="10.33203125" style="5" customWidth="1"/>
    <col min="3340" max="3340" width="10.6640625" style="5" customWidth="1"/>
    <col min="3341" max="3584" width="9.1640625" style="5"/>
    <col min="3585" max="3585" width="5.6640625" style="5" customWidth="1"/>
    <col min="3586" max="3587" width="9.1640625" style="5"/>
    <col min="3588" max="3588" width="2.6640625" style="5" customWidth="1"/>
    <col min="3589" max="3591" width="7.33203125" style="5" customWidth="1"/>
    <col min="3592" max="3592" width="7" style="5" customWidth="1"/>
    <col min="3593" max="3593" width="7.33203125" style="5" customWidth="1"/>
    <col min="3594" max="3594" width="4.6640625" style="5" customWidth="1"/>
    <col min="3595" max="3595" width="10.33203125" style="5" customWidth="1"/>
    <col min="3596" max="3596" width="10.6640625" style="5" customWidth="1"/>
    <col min="3597" max="3840" width="9.1640625" style="5"/>
    <col min="3841" max="3841" width="5.6640625" style="5" customWidth="1"/>
    <col min="3842" max="3843" width="9.1640625" style="5"/>
    <col min="3844" max="3844" width="2.6640625" style="5" customWidth="1"/>
    <col min="3845" max="3847" width="7.33203125" style="5" customWidth="1"/>
    <col min="3848" max="3848" width="7" style="5" customWidth="1"/>
    <col min="3849" max="3849" width="7.33203125" style="5" customWidth="1"/>
    <col min="3850" max="3850" width="4.6640625" style="5" customWidth="1"/>
    <col min="3851" max="3851" width="10.33203125" style="5" customWidth="1"/>
    <col min="3852" max="3852" width="10.6640625" style="5" customWidth="1"/>
    <col min="3853" max="4096" width="9.1640625" style="5"/>
    <col min="4097" max="4097" width="5.6640625" style="5" customWidth="1"/>
    <col min="4098" max="4099" width="9.1640625" style="5"/>
    <col min="4100" max="4100" width="2.6640625" style="5" customWidth="1"/>
    <col min="4101" max="4103" width="7.33203125" style="5" customWidth="1"/>
    <col min="4104" max="4104" width="7" style="5" customWidth="1"/>
    <col min="4105" max="4105" width="7.33203125" style="5" customWidth="1"/>
    <col min="4106" max="4106" width="4.6640625" style="5" customWidth="1"/>
    <col min="4107" max="4107" width="10.33203125" style="5" customWidth="1"/>
    <col min="4108" max="4108" width="10.6640625" style="5" customWidth="1"/>
    <col min="4109" max="4352" width="9.1640625" style="5"/>
    <col min="4353" max="4353" width="5.6640625" style="5" customWidth="1"/>
    <col min="4354" max="4355" width="9.1640625" style="5"/>
    <col min="4356" max="4356" width="2.6640625" style="5" customWidth="1"/>
    <col min="4357" max="4359" width="7.33203125" style="5" customWidth="1"/>
    <col min="4360" max="4360" width="7" style="5" customWidth="1"/>
    <col min="4361" max="4361" width="7.33203125" style="5" customWidth="1"/>
    <col min="4362" max="4362" width="4.6640625" style="5" customWidth="1"/>
    <col min="4363" max="4363" width="10.33203125" style="5" customWidth="1"/>
    <col min="4364" max="4364" width="10.6640625" style="5" customWidth="1"/>
    <col min="4365" max="4608" width="9.1640625" style="5"/>
    <col min="4609" max="4609" width="5.6640625" style="5" customWidth="1"/>
    <col min="4610" max="4611" width="9.1640625" style="5"/>
    <col min="4612" max="4612" width="2.6640625" style="5" customWidth="1"/>
    <col min="4613" max="4615" width="7.33203125" style="5" customWidth="1"/>
    <col min="4616" max="4616" width="7" style="5" customWidth="1"/>
    <col min="4617" max="4617" width="7.33203125" style="5" customWidth="1"/>
    <col min="4618" max="4618" width="4.6640625" style="5" customWidth="1"/>
    <col min="4619" max="4619" width="10.33203125" style="5" customWidth="1"/>
    <col min="4620" max="4620" width="10.6640625" style="5" customWidth="1"/>
    <col min="4621" max="4864" width="9.1640625" style="5"/>
    <col min="4865" max="4865" width="5.6640625" style="5" customWidth="1"/>
    <col min="4866" max="4867" width="9.1640625" style="5"/>
    <col min="4868" max="4868" width="2.6640625" style="5" customWidth="1"/>
    <col min="4869" max="4871" width="7.33203125" style="5" customWidth="1"/>
    <col min="4872" max="4872" width="7" style="5" customWidth="1"/>
    <col min="4873" max="4873" width="7.33203125" style="5" customWidth="1"/>
    <col min="4874" max="4874" width="4.6640625" style="5" customWidth="1"/>
    <col min="4875" max="4875" width="10.33203125" style="5" customWidth="1"/>
    <col min="4876" max="4876" width="10.6640625" style="5" customWidth="1"/>
    <col min="4877" max="5120" width="9.1640625" style="5"/>
    <col min="5121" max="5121" width="5.6640625" style="5" customWidth="1"/>
    <col min="5122" max="5123" width="9.1640625" style="5"/>
    <col min="5124" max="5124" width="2.6640625" style="5" customWidth="1"/>
    <col min="5125" max="5127" width="7.33203125" style="5" customWidth="1"/>
    <col min="5128" max="5128" width="7" style="5" customWidth="1"/>
    <col min="5129" max="5129" width="7.33203125" style="5" customWidth="1"/>
    <col min="5130" max="5130" width="4.6640625" style="5" customWidth="1"/>
    <col min="5131" max="5131" width="10.33203125" style="5" customWidth="1"/>
    <col min="5132" max="5132" width="10.6640625" style="5" customWidth="1"/>
    <col min="5133" max="5376" width="9.1640625" style="5"/>
    <col min="5377" max="5377" width="5.6640625" style="5" customWidth="1"/>
    <col min="5378" max="5379" width="9.1640625" style="5"/>
    <col min="5380" max="5380" width="2.6640625" style="5" customWidth="1"/>
    <col min="5381" max="5383" width="7.33203125" style="5" customWidth="1"/>
    <col min="5384" max="5384" width="7" style="5" customWidth="1"/>
    <col min="5385" max="5385" width="7.33203125" style="5" customWidth="1"/>
    <col min="5386" max="5386" width="4.6640625" style="5" customWidth="1"/>
    <col min="5387" max="5387" width="10.33203125" style="5" customWidth="1"/>
    <col min="5388" max="5388" width="10.6640625" style="5" customWidth="1"/>
    <col min="5389" max="5632" width="9.1640625" style="5"/>
    <col min="5633" max="5633" width="5.6640625" style="5" customWidth="1"/>
    <col min="5634" max="5635" width="9.1640625" style="5"/>
    <col min="5636" max="5636" width="2.6640625" style="5" customWidth="1"/>
    <col min="5637" max="5639" width="7.33203125" style="5" customWidth="1"/>
    <col min="5640" max="5640" width="7" style="5" customWidth="1"/>
    <col min="5641" max="5641" width="7.33203125" style="5" customWidth="1"/>
    <col min="5642" max="5642" width="4.6640625" style="5" customWidth="1"/>
    <col min="5643" max="5643" width="10.33203125" style="5" customWidth="1"/>
    <col min="5644" max="5644" width="10.6640625" style="5" customWidth="1"/>
    <col min="5645" max="5888" width="9.1640625" style="5"/>
    <col min="5889" max="5889" width="5.6640625" style="5" customWidth="1"/>
    <col min="5890" max="5891" width="9.1640625" style="5"/>
    <col min="5892" max="5892" width="2.6640625" style="5" customWidth="1"/>
    <col min="5893" max="5895" width="7.33203125" style="5" customWidth="1"/>
    <col min="5896" max="5896" width="7" style="5" customWidth="1"/>
    <col min="5897" max="5897" width="7.33203125" style="5" customWidth="1"/>
    <col min="5898" max="5898" width="4.6640625" style="5" customWidth="1"/>
    <col min="5899" max="5899" width="10.33203125" style="5" customWidth="1"/>
    <col min="5900" max="5900" width="10.6640625" style="5" customWidth="1"/>
    <col min="5901" max="6144" width="9.1640625" style="5"/>
    <col min="6145" max="6145" width="5.6640625" style="5" customWidth="1"/>
    <col min="6146" max="6147" width="9.1640625" style="5"/>
    <col min="6148" max="6148" width="2.6640625" style="5" customWidth="1"/>
    <col min="6149" max="6151" width="7.33203125" style="5" customWidth="1"/>
    <col min="6152" max="6152" width="7" style="5" customWidth="1"/>
    <col min="6153" max="6153" width="7.33203125" style="5" customWidth="1"/>
    <col min="6154" max="6154" width="4.6640625" style="5" customWidth="1"/>
    <col min="6155" max="6155" width="10.33203125" style="5" customWidth="1"/>
    <col min="6156" max="6156" width="10.6640625" style="5" customWidth="1"/>
    <col min="6157" max="6400" width="9.1640625" style="5"/>
    <col min="6401" max="6401" width="5.6640625" style="5" customWidth="1"/>
    <col min="6402" max="6403" width="9.1640625" style="5"/>
    <col min="6404" max="6404" width="2.6640625" style="5" customWidth="1"/>
    <col min="6405" max="6407" width="7.33203125" style="5" customWidth="1"/>
    <col min="6408" max="6408" width="7" style="5" customWidth="1"/>
    <col min="6409" max="6409" width="7.33203125" style="5" customWidth="1"/>
    <col min="6410" max="6410" width="4.6640625" style="5" customWidth="1"/>
    <col min="6411" max="6411" width="10.33203125" style="5" customWidth="1"/>
    <col min="6412" max="6412" width="10.6640625" style="5" customWidth="1"/>
    <col min="6413" max="6656" width="9.1640625" style="5"/>
    <col min="6657" max="6657" width="5.6640625" style="5" customWidth="1"/>
    <col min="6658" max="6659" width="9.1640625" style="5"/>
    <col min="6660" max="6660" width="2.6640625" style="5" customWidth="1"/>
    <col min="6661" max="6663" width="7.33203125" style="5" customWidth="1"/>
    <col min="6664" max="6664" width="7" style="5" customWidth="1"/>
    <col min="6665" max="6665" width="7.33203125" style="5" customWidth="1"/>
    <col min="6666" max="6666" width="4.6640625" style="5" customWidth="1"/>
    <col min="6667" max="6667" width="10.33203125" style="5" customWidth="1"/>
    <col min="6668" max="6668" width="10.6640625" style="5" customWidth="1"/>
    <col min="6669" max="6912" width="9.1640625" style="5"/>
    <col min="6913" max="6913" width="5.6640625" style="5" customWidth="1"/>
    <col min="6914" max="6915" width="9.1640625" style="5"/>
    <col min="6916" max="6916" width="2.6640625" style="5" customWidth="1"/>
    <col min="6917" max="6919" width="7.33203125" style="5" customWidth="1"/>
    <col min="6920" max="6920" width="7" style="5" customWidth="1"/>
    <col min="6921" max="6921" width="7.33203125" style="5" customWidth="1"/>
    <col min="6922" max="6922" width="4.6640625" style="5" customWidth="1"/>
    <col min="6923" max="6923" width="10.33203125" style="5" customWidth="1"/>
    <col min="6924" max="6924" width="10.6640625" style="5" customWidth="1"/>
    <col min="6925" max="7168" width="9.1640625" style="5"/>
    <col min="7169" max="7169" width="5.6640625" style="5" customWidth="1"/>
    <col min="7170" max="7171" width="9.1640625" style="5"/>
    <col min="7172" max="7172" width="2.6640625" style="5" customWidth="1"/>
    <col min="7173" max="7175" width="7.33203125" style="5" customWidth="1"/>
    <col min="7176" max="7176" width="7" style="5" customWidth="1"/>
    <col min="7177" max="7177" width="7.33203125" style="5" customWidth="1"/>
    <col min="7178" max="7178" width="4.6640625" style="5" customWidth="1"/>
    <col min="7179" max="7179" width="10.33203125" style="5" customWidth="1"/>
    <col min="7180" max="7180" width="10.6640625" style="5" customWidth="1"/>
    <col min="7181" max="7424" width="9.1640625" style="5"/>
    <col min="7425" max="7425" width="5.6640625" style="5" customWidth="1"/>
    <col min="7426" max="7427" width="9.1640625" style="5"/>
    <col min="7428" max="7428" width="2.6640625" style="5" customWidth="1"/>
    <col min="7429" max="7431" width="7.33203125" style="5" customWidth="1"/>
    <col min="7432" max="7432" width="7" style="5" customWidth="1"/>
    <col min="7433" max="7433" width="7.33203125" style="5" customWidth="1"/>
    <col min="7434" max="7434" width="4.6640625" style="5" customWidth="1"/>
    <col min="7435" max="7435" width="10.33203125" style="5" customWidth="1"/>
    <col min="7436" max="7436" width="10.6640625" style="5" customWidth="1"/>
    <col min="7437" max="7680" width="9.1640625" style="5"/>
    <col min="7681" max="7681" width="5.6640625" style="5" customWidth="1"/>
    <col min="7682" max="7683" width="9.1640625" style="5"/>
    <col min="7684" max="7684" width="2.6640625" style="5" customWidth="1"/>
    <col min="7685" max="7687" width="7.33203125" style="5" customWidth="1"/>
    <col min="7688" max="7688" width="7" style="5" customWidth="1"/>
    <col min="7689" max="7689" width="7.33203125" style="5" customWidth="1"/>
    <col min="7690" max="7690" width="4.6640625" style="5" customWidth="1"/>
    <col min="7691" max="7691" width="10.33203125" style="5" customWidth="1"/>
    <col min="7692" max="7692" width="10.6640625" style="5" customWidth="1"/>
    <col min="7693" max="7936" width="9.1640625" style="5"/>
    <col min="7937" max="7937" width="5.6640625" style="5" customWidth="1"/>
    <col min="7938" max="7939" width="9.1640625" style="5"/>
    <col min="7940" max="7940" width="2.6640625" style="5" customWidth="1"/>
    <col min="7941" max="7943" width="7.33203125" style="5" customWidth="1"/>
    <col min="7944" max="7944" width="7" style="5" customWidth="1"/>
    <col min="7945" max="7945" width="7.33203125" style="5" customWidth="1"/>
    <col min="7946" max="7946" width="4.6640625" style="5" customWidth="1"/>
    <col min="7947" max="7947" width="10.33203125" style="5" customWidth="1"/>
    <col min="7948" max="7948" width="10.6640625" style="5" customWidth="1"/>
    <col min="7949" max="8192" width="9.1640625" style="5"/>
    <col min="8193" max="8193" width="5.6640625" style="5" customWidth="1"/>
    <col min="8194" max="8195" width="9.1640625" style="5"/>
    <col min="8196" max="8196" width="2.6640625" style="5" customWidth="1"/>
    <col min="8197" max="8199" width="7.33203125" style="5" customWidth="1"/>
    <col min="8200" max="8200" width="7" style="5" customWidth="1"/>
    <col min="8201" max="8201" width="7.33203125" style="5" customWidth="1"/>
    <col min="8202" max="8202" width="4.6640625" style="5" customWidth="1"/>
    <col min="8203" max="8203" width="10.33203125" style="5" customWidth="1"/>
    <col min="8204" max="8204" width="10.6640625" style="5" customWidth="1"/>
    <col min="8205" max="8448" width="9.1640625" style="5"/>
    <col min="8449" max="8449" width="5.6640625" style="5" customWidth="1"/>
    <col min="8450" max="8451" width="9.1640625" style="5"/>
    <col min="8452" max="8452" width="2.6640625" style="5" customWidth="1"/>
    <col min="8453" max="8455" width="7.33203125" style="5" customWidth="1"/>
    <col min="8456" max="8456" width="7" style="5" customWidth="1"/>
    <col min="8457" max="8457" width="7.33203125" style="5" customWidth="1"/>
    <col min="8458" max="8458" width="4.6640625" style="5" customWidth="1"/>
    <col min="8459" max="8459" width="10.33203125" style="5" customWidth="1"/>
    <col min="8460" max="8460" width="10.6640625" style="5" customWidth="1"/>
    <col min="8461" max="8704" width="9.1640625" style="5"/>
    <col min="8705" max="8705" width="5.6640625" style="5" customWidth="1"/>
    <col min="8706" max="8707" width="9.1640625" style="5"/>
    <col min="8708" max="8708" width="2.6640625" style="5" customWidth="1"/>
    <col min="8709" max="8711" width="7.33203125" style="5" customWidth="1"/>
    <col min="8712" max="8712" width="7" style="5" customWidth="1"/>
    <col min="8713" max="8713" width="7.33203125" style="5" customWidth="1"/>
    <col min="8714" max="8714" width="4.6640625" style="5" customWidth="1"/>
    <col min="8715" max="8715" width="10.33203125" style="5" customWidth="1"/>
    <col min="8716" max="8716" width="10.6640625" style="5" customWidth="1"/>
    <col min="8717" max="8960" width="9.1640625" style="5"/>
    <col min="8961" max="8961" width="5.6640625" style="5" customWidth="1"/>
    <col min="8962" max="8963" width="9.1640625" style="5"/>
    <col min="8964" max="8964" width="2.6640625" style="5" customWidth="1"/>
    <col min="8965" max="8967" width="7.33203125" style="5" customWidth="1"/>
    <col min="8968" max="8968" width="7" style="5" customWidth="1"/>
    <col min="8969" max="8969" width="7.33203125" style="5" customWidth="1"/>
    <col min="8970" max="8970" width="4.6640625" style="5" customWidth="1"/>
    <col min="8971" max="8971" width="10.33203125" style="5" customWidth="1"/>
    <col min="8972" max="8972" width="10.6640625" style="5" customWidth="1"/>
    <col min="8973" max="9216" width="9.1640625" style="5"/>
    <col min="9217" max="9217" width="5.6640625" style="5" customWidth="1"/>
    <col min="9218" max="9219" width="9.1640625" style="5"/>
    <col min="9220" max="9220" width="2.6640625" style="5" customWidth="1"/>
    <col min="9221" max="9223" width="7.33203125" style="5" customWidth="1"/>
    <col min="9224" max="9224" width="7" style="5" customWidth="1"/>
    <col min="9225" max="9225" width="7.33203125" style="5" customWidth="1"/>
    <col min="9226" max="9226" width="4.6640625" style="5" customWidth="1"/>
    <col min="9227" max="9227" width="10.33203125" style="5" customWidth="1"/>
    <col min="9228" max="9228" width="10.6640625" style="5" customWidth="1"/>
    <col min="9229" max="9472" width="9.1640625" style="5"/>
    <col min="9473" max="9473" width="5.6640625" style="5" customWidth="1"/>
    <col min="9474" max="9475" width="9.1640625" style="5"/>
    <col min="9476" max="9476" width="2.6640625" style="5" customWidth="1"/>
    <col min="9477" max="9479" width="7.33203125" style="5" customWidth="1"/>
    <col min="9480" max="9480" width="7" style="5" customWidth="1"/>
    <col min="9481" max="9481" width="7.33203125" style="5" customWidth="1"/>
    <col min="9482" max="9482" width="4.6640625" style="5" customWidth="1"/>
    <col min="9483" max="9483" width="10.33203125" style="5" customWidth="1"/>
    <col min="9484" max="9484" width="10.6640625" style="5" customWidth="1"/>
    <col min="9485" max="9728" width="9.1640625" style="5"/>
    <col min="9729" max="9729" width="5.6640625" style="5" customWidth="1"/>
    <col min="9730" max="9731" width="9.1640625" style="5"/>
    <col min="9732" max="9732" width="2.6640625" style="5" customWidth="1"/>
    <col min="9733" max="9735" width="7.33203125" style="5" customWidth="1"/>
    <col min="9736" max="9736" width="7" style="5" customWidth="1"/>
    <col min="9737" max="9737" width="7.33203125" style="5" customWidth="1"/>
    <col min="9738" max="9738" width="4.6640625" style="5" customWidth="1"/>
    <col min="9739" max="9739" width="10.33203125" style="5" customWidth="1"/>
    <col min="9740" max="9740" width="10.6640625" style="5" customWidth="1"/>
    <col min="9741" max="9984" width="9.1640625" style="5"/>
    <col min="9985" max="9985" width="5.6640625" style="5" customWidth="1"/>
    <col min="9986" max="9987" width="9.1640625" style="5"/>
    <col min="9988" max="9988" width="2.6640625" style="5" customWidth="1"/>
    <col min="9989" max="9991" width="7.33203125" style="5" customWidth="1"/>
    <col min="9992" max="9992" width="7" style="5" customWidth="1"/>
    <col min="9993" max="9993" width="7.33203125" style="5" customWidth="1"/>
    <col min="9994" max="9994" width="4.6640625" style="5" customWidth="1"/>
    <col min="9995" max="9995" width="10.33203125" style="5" customWidth="1"/>
    <col min="9996" max="9996" width="10.6640625" style="5" customWidth="1"/>
    <col min="9997" max="10240" width="9.1640625" style="5"/>
    <col min="10241" max="10241" width="5.6640625" style="5" customWidth="1"/>
    <col min="10242" max="10243" width="9.1640625" style="5"/>
    <col min="10244" max="10244" width="2.6640625" style="5" customWidth="1"/>
    <col min="10245" max="10247" width="7.33203125" style="5" customWidth="1"/>
    <col min="10248" max="10248" width="7" style="5" customWidth="1"/>
    <col min="10249" max="10249" width="7.33203125" style="5" customWidth="1"/>
    <col min="10250" max="10250" width="4.6640625" style="5" customWidth="1"/>
    <col min="10251" max="10251" width="10.33203125" style="5" customWidth="1"/>
    <col min="10252" max="10252" width="10.6640625" style="5" customWidth="1"/>
    <col min="10253" max="10496" width="9.1640625" style="5"/>
    <col min="10497" max="10497" width="5.6640625" style="5" customWidth="1"/>
    <col min="10498" max="10499" width="9.1640625" style="5"/>
    <col min="10500" max="10500" width="2.6640625" style="5" customWidth="1"/>
    <col min="10501" max="10503" width="7.33203125" style="5" customWidth="1"/>
    <col min="10504" max="10504" width="7" style="5" customWidth="1"/>
    <col min="10505" max="10505" width="7.33203125" style="5" customWidth="1"/>
    <col min="10506" max="10506" width="4.6640625" style="5" customWidth="1"/>
    <col min="10507" max="10507" width="10.33203125" style="5" customWidth="1"/>
    <col min="10508" max="10508" width="10.6640625" style="5" customWidth="1"/>
    <col min="10509" max="10752" width="9.1640625" style="5"/>
    <col min="10753" max="10753" width="5.6640625" style="5" customWidth="1"/>
    <col min="10754" max="10755" width="9.1640625" style="5"/>
    <col min="10756" max="10756" width="2.6640625" style="5" customWidth="1"/>
    <col min="10757" max="10759" width="7.33203125" style="5" customWidth="1"/>
    <col min="10760" max="10760" width="7" style="5" customWidth="1"/>
    <col min="10761" max="10761" width="7.33203125" style="5" customWidth="1"/>
    <col min="10762" max="10762" width="4.6640625" style="5" customWidth="1"/>
    <col min="10763" max="10763" width="10.33203125" style="5" customWidth="1"/>
    <col min="10764" max="10764" width="10.6640625" style="5" customWidth="1"/>
    <col min="10765" max="11008" width="9.1640625" style="5"/>
    <col min="11009" max="11009" width="5.6640625" style="5" customWidth="1"/>
    <col min="11010" max="11011" width="9.1640625" style="5"/>
    <col min="11012" max="11012" width="2.6640625" style="5" customWidth="1"/>
    <col min="11013" max="11015" width="7.33203125" style="5" customWidth="1"/>
    <col min="11016" max="11016" width="7" style="5" customWidth="1"/>
    <col min="11017" max="11017" width="7.33203125" style="5" customWidth="1"/>
    <col min="11018" max="11018" width="4.6640625" style="5" customWidth="1"/>
    <col min="11019" max="11019" width="10.33203125" style="5" customWidth="1"/>
    <col min="11020" max="11020" width="10.6640625" style="5" customWidth="1"/>
    <col min="11021" max="11264" width="9.1640625" style="5"/>
    <col min="11265" max="11265" width="5.6640625" style="5" customWidth="1"/>
    <col min="11266" max="11267" width="9.1640625" style="5"/>
    <col min="11268" max="11268" width="2.6640625" style="5" customWidth="1"/>
    <col min="11269" max="11271" width="7.33203125" style="5" customWidth="1"/>
    <col min="11272" max="11272" width="7" style="5" customWidth="1"/>
    <col min="11273" max="11273" width="7.33203125" style="5" customWidth="1"/>
    <col min="11274" max="11274" width="4.6640625" style="5" customWidth="1"/>
    <col min="11275" max="11275" width="10.33203125" style="5" customWidth="1"/>
    <col min="11276" max="11276" width="10.6640625" style="5" customWidth="1"/>
    <col min="11277" max="11520" width="9.1640625" style="5"/>
    <col min="11521" max="11521" width="5.6640625" style="5" customWidth="1"/>
    <col min="11522" max="11523" width="9.1640625" style="5"/>
    <col min="11524" max="11524" width="2.6640625" style="5" customWidth="1"/>
    <col min="11525" max="11527" width="7.33203125" style="5" customWidth="1"/>
    <col min="11528" max="11528" width="7" style="5" customWidth="1"/>
    <col min="11529" max="11529" width="7.33203125" style="5" customWidth="1"/>
    <col min="11530" max="11530" width="4.6640625" style="5" customWidth="1"/>
    <col min="11531" max="11531" width="10.33203125" style="5" customWidth="1"/>
    <col min="11532" max="11532" width="10.6640625" style="5" customWidth="1"/>
    <col min="11533" max="11776" width="9.1640625" style="5"/>
    <col min="11777" max="11777" width="5.6640625" style="5" customWidth="1"/>
    <col min="11778" max="11779" width="9.1640625" style="5"/>
    <col min="11780" max="11780" width="2.6640625" style="5" customWidth="1"/>
    <col min="11781" max="11783" width="7.33203125" style="5" customWidth="1"/>
    <col min="11784" max="11784" width="7" style="5" customWidth="1"/>
    <col min="11785" max="11785" width="7.33203125" style="5" customWidth="1"/>
    <col min="11786" max="11786" width="4.6640625" style="5" customWidth="1"/>
    <col min="11787" max="11787" width="10.33203125" style="5" customWidth="1"/>
    <col min="11788" max="11788" width="10.6640625" style="5" customWidth="1"/>
    <col min="11789" max="12032" width="9.1640625" style="5"/>
    <col min="12033" max="12033" width="5.6640625" style="5" customWidth="1"/>
    <col min="12034" max="12035" width="9.1640625" style="5"/>
    <col min="12036" max="12036" width="2.6640625" style="5" customWidth="1"/>
    <col min="12037" max="12039" width="7.33203125" style="5" customWidth="1"/>
    <col min="12040" max="12040" width="7" style="5" customWidth="1"/>
    <col min="12041" max="12041" width="7.33203125" style="5" customWidth="1"/>
    <col min="12042" max="12042" width="4.6640625" style="5" customWidth="1"/>
    <col min="12043" max="12043" width="10.33203125" style="5" customWidth="1"/>
    <col min="12044" max="12044" width="10.6640625" style="5" customWidth="1"/>
    <col min="12045" max="12288" width="9.1640625" style="5"/>
    <col min="12289" max="12289" width="5.6640625" style="5" customWidth="1"/>
    <col min="12290" max="12291" width="9.1640625" style="5"/>
    <col min="12292" max="12292" width="2.6640625" style="5" customWidth="1"/>
    <col min="12293" max="12295" width="7.33203125" style="5" customWidth="1"/>
    <col min="12296" max="12296" width="7" style="5" customWidth="1"/>
    <col min="12297" max="12297" width="7.33203125" style="5" customWidth="1"/>
    <col min="12298" max="12298" width="4.6640625" style="5" customWidth="1"/>
    <col min="12299" max="12299" width="10.33203125" style="5" customWidth="1"/>
    <col min="12300" max="12300" width="10.6640625" style="5" customWidth="1"/>
    <col min="12301" max="12544" width="9.1640625" style="5"/>
    <col min="12545" max="12545" width="5.6640625" style="5" customWidth="1"/>
    <col min="12546" max="12547" width="9.1640625" style="5"/>
    <col min="12548" max="12548" width="2.6640625" style="5" customWidth="1"/>
    <col min="12549" max="12551" width="7.33203125" style="5" customWidth="1"/>
    <col min="12552" max="12552" width="7" style="5" customWidth="1"/>
    <col min="12553" max="12553" width="7.33203125" style="5" customWidth="1"/>
    <col min="12554" max="12554" width="4.6640625" style="5" customWidth="1"/>
    <col min="12555" max="12555" width="10.33203125" style="5" customWidth="1"/>
    <col min="12556" max="12556" width="10.6640625" style="5" customWidth="1"/>
    <col min="12557" max="12800" width="9.1640625" style="5"/>
    <col min="12801" max="12801" width="5.6640625" style="5" customWidth="1"/>
    <col min="12802" max="12803" width="9.1640625" style="5"/>
    <col min="12804" max="12804" width="2.6640625" style="5" customWidth="1"/>
    <col min="12805" max="12807" width="7.33203125" style="5" customWidth="1"/>
    <col min="12808" max="12808" width="7" style="5" customWidth="1"/>
    <col min="12809" max="12809" width="7.33203125" style="5" customWidth="1"/>
    <col min="12810" max="12810" width="4.6640625" style="5" customWidth="1"/>
    <col min="12811" max="12811" width="10.33203125" style="5" customWidth="1"/>
    <col min="12812" max="12812" width="10.6640625" style="5" customWidth="1"/>
    <col min="12813" max="13056" width="9.1640625" style="5"/>
    <col min="13057" max="13057" width="5.6640625" style="5" customWidth="1"/>
    <col min="13058" max="13059" width="9.1640625" style="5"/>
    <col min="13060" max="13060" width="2.6640625" style="5" customWidth="1"/>
    <col min="13061" max="13063" width="7.33203125" style="5" customWidth="1"/>
    <col min="13064" max="13064" width="7" style="5" customWidth="1"/>
    <col min="13065" max="13065" width="7.33203125" style="5" customWidth="1"/>
    <col min="13066" max="13066" width="4.6640625" style="5" customWidth="1"/>
    <col min="13067" max="13067" width="10.33203125" style="5" customWidth="1"/>
    <col min="13068" max="13068" width="10.6640625" style="5" customWidth="1"/>
    <col min="13069" max="13312" width="9.1640625" style="5"/>
    <col min="13313" max="13313" width="5.6640625" style="5" customWidth="1"/>
    <col min="13314" max="13315" width="9.1640625" style="5"/>
    <col min="13316" max="13316" width="2.6640625" style="5" customWidth="1"/>
    <col min="13317" max="13319" width="7.33203125" style="5" customWidth="1"/>
    <col min="13320" max="13320" width="7" style="5" customWidth="1"/>
    <col min="13321" max="13321" width="7.33203125" style="5" customWidth="1"/>
    <col min="13322" max="13322" width="4.6640625" style="5" customWidth="1"/>
    <col min="13323" max="13323" width="10.33203125" style="5" customWidth="1"/>
    <col min="13324" max="13324" width="10.6640625" style="5" customWidth="1"/>
    <col min="13325" max="13568" width="9.1640625" style="5"/>
    <col min="13569" max="13569" width="5.6640625" style="5" customWidth="1"/>
    <col min="13570" max="13571" width="9.1640625" style="5"/>
    <col min="13572" max="13572" width="2.6640625" style="5" customWidth="1"/>
    <col min="13573" max="13575" width="7.33203125" style="5" customWidth="1"/>
    <col min="13576" max="13576" width="7" style="5" customWidth="1"/>
    <col min="13577" max="13577" width="7.33203125" style="5" customWidth="1"/>
    <col min="13578" max="13578" width="4.6640625" style="5" customWidth="1"/>
    <col min="13579" max="13579" width="10.33203125" style="5" customWidth="1"/>
    <col min="13580" max="13580" width="10.6640625" style="5" customWidth="1"/>
    <col min="13581" max="13824" width="9.1640625" style="5"/>
    <col min="13825" max="13825" width="5.6640625" style="5" customWidth="1"/>
    <col min="13826" max="13827" width="9.1640625" style="5"/>
    <col min="13828" max="13828" width="2.6640625" style="5" customWidth="1"/>
    <col min="13829" max="13831" width="7.33203125" style="5" customWidth="1"/>
    <col min="13832" max="13832" width="7" style="5" customWidth="1"/>
    <col min="13833" max="13833" width="7.33203125" style="5" customWidth="1"/>
    <col min="13834" max="13834" width="4.6640625" style="5" customWidth="1"/>
    <col min="13835" max="13835" width="10.33203125" style="5" customWidth="1"/>
    <col min="13836" max="13836" width="10.6640625" style="5" customWidth="1"/>
    <col min="13837" max="14080" width="9.1640625" style="5"/>
    <col min="14081" max="14081" width="5.6640625" style="5" customWidth="1"/>
    <col min="14082" max="14083" width="9.1640625" style="5"/>
    <col min="14084" max="14084" width="2.6640625" style="5" customWidth="1"/>
    <col min="14085" max="14087" width="7.33203125" style="5" customWidth="1"/>
    <col min="14088" max="14088" width="7" style="5" customWidth="1"/>
    <col min="14089" max="14089" width="7.33203125" style="5" customWidth="1"/>
    <col min="14090" max="14090" width="4.6640625" style="5" customWidth="1"/>
    <col min="14091" max="14091" width="10.33203125" style="5" customWidth="1"/>
    <col min="14092" max="14092" width="10.6640625" style="5" customWidth="1"/>
    <col min="14093" max="14336" width="9.1640625" style="5"/>
    <col min="14337" max="14337" width="5.6640625" style="5" customWidth="1"/>
    <col min="14338" max="14339" width="9.1640625" style="5"/>
    <col min="14340" max="14340" width="2.6640625" style="5" customWidth="1"/>
    <col min="14341" max="14343" width="7.33203125" style="5" customWidth="1"/>
    <col min="14344" max="14344" width="7" style="5" customWidth="1"/>
    <col min="14345" max="14345" width="7.33203125" style="5" customWidth="1"/>
    <col min="14346" max="14346" width="4.6640625" style="5" customWidth="1"/>
    <col min="14347" max="14347" width="10.33203125" style="5" customWidth="1"/>
    <col min="14348" max="14348" width="10.6640625" style="5" customWidth="1"/>
    <col min="14349" max="14592" width="9.1640625" style="5"/>
    <col min="14593" max="14593" width="5.6640625" style="5" customWidth="1"/>
    <col min="14594" max="14595" width="9.1640625" style="5"/>
    <col min="14596" max="14596" width="2.6640625" style="5" customWidth="1"/>
    <col min="14597" max="14599" width="7.33203125" style="5" customWidth="1"/>
    <col min="14600" max="14600" width="7" style="5" customWidth="1"/>
    <col min="14601" max="14601" width="7.33203125" style="5" customWidth="1"/>
    <col min="14602" max="14602" width="4.6640625" style="5" customWidth="1"/>
    <col min="14603" max="14603" width="10.33203125" style="5" customWidth="1"/>
    <col min="14604" max="14604" width="10.6640625" style="5" customWidth="1"/>
    <col min="14605" max="14848" width="9.1640625" style="5"/>
    <col min="14849" max="14849" width="5.6640625" style="5" customWidth="1"/>
    <col min="14850" max="14851" width="9.1640625" style="5"/>
    <col min="14852" max="14852" width="2.6640625" style="5" customWidth="1"/>
    <col min="14853" max="14855" width="7.33203125" style="5" customWidth="1"/>
    <col min="14856" max="14856" width="7" style="5" customWidth="1"/>
    <col min="14857" max="14857" width="7.33203125" style="5" customWidth="1"/>
    <col min="14858" max="14858" width="4.6640625" style="5" customWidth="1"/>
    <col min="14859" max="14859" width="10.33203125" style="5" customWidth="1"/>
    <col min="14860" max="14860" width="10.6640625" style="5" customWidth="1"/>
    <col min="14861" max="15104" width="9.1640625" style="5"/>
    <col min="15105" max="15105" width="5.6640625" style="5" customWidth="1"/>
    <col min="15106" max="15107" width="9.1640625" style="5"/>
    <col min="15108" max="15108" width="2.6640625" style="5" customWidth="1"/>
    <col min="15109" max="15111" width="7.33203125" style="5" customWidth="1"/>
    <col min="15112" max="15112" width="7" style="5" customWidth="1"/>
    <col min="15113" max="15113" width="7.33203125" style="5" customWidth="1"/>
    <col min="15114" max="15114" width="4.6640625" style="5" customWidth="1"/>
    <col min="15115" max="15115" width="10.33203125" style="5" customWidth="1"/>
    <col min="15116" max="15116" width="10.6640625" style="5" customWidth="1"/>
    <col min="15117" max="15360" width="9.1640625" style="5"/>
    <col min="15361" max="15361" width="5.6640625" style="5" customWidth="1"/>
    <col min="15362" max="15363" width="9.1640625" style="5"/>
    <col min="15364" max="15364" width="2.6640625" style="5" customWidth="1"/>
    <col min="15365" max="15367" width="7.33203125" style="5" customWidth="1"/>
    <col min="15368" max="15368" width="7" style="5" customWidth="1"/>
    <col min="15369" max="15369" width="7.33203125" style="5" customWidth="1"/>
    <col min="15370" max="15370" width="4.6640625" style="5" customWidth="1"/>
    <col min="15371" max="15371" width="10.33203125" style="5" customWidth="1"/>
    <col min="15372" max="15372" width="10.6640625" style="5" customWidth="1"/>
    <col min="15373" max="15616" width="9.1640625" style="5"/>
    <col min="15617" max="15617" width="5.6640625" style="5" customWidth="1"/>
    <col min="15618" max="15619" width="9.1640625" style="5"/>
    <col min="15620" max="15620" width="2.6640625" style="5" customWidth="1"/>
    <col min="15621" max="15623" width="7.33203125" style="5" customWidth="1"/>
    <col min="15624" max="15624" width="7" style="5" customWidth="1"/>
    <col min="15625" max="15625" width="7.33203125" style="5" customWidth="1"/>
    <col min="15626" max="15626" width="4.6640625" style="5" customWidth="1"/>
    <col min="15627" max="15627" width="10.33203125" style="5" customWidth="1"/>
    <col min="15628" max="15628" width="10.6640625" style="5" customWidth="1"/>
    <col min="15629" max="15872" width="9.1640625" style="5"/>
    <col min="15873" max="15873" width="5.6640625" style="5" customWidth="1"/>
    <col min="15874" max="15875" width="9.1640625" style="5"/>
    <col min="15876" max="15876" width="2.6640625" style="5" customWidth="1"/>
    <col min="15877" max="15879" width="7.33203125" style="5" customWidth="1"/>
    <col min="15880" max="15880" width="7" style="5" customWidth="1"/>
    <col min="15881" max="15881" width="7.33203125" style="5" customWidth="1"/>
    <col min="15882" max="15882" width="4.6640625" style="5" customWidth="1"/>
    <col min="15883" max="15883" width="10.33203125" style="5" customWidth="1"/>
    <col min="15884" max="15884" width="10.6640625" style="5" customWidth="1"/>
    <col min="15885" max="16128" width="9.1640625" style="5"/>
    <col min="16129" max="16129" width="5.6640625" style="5" customWidth="1"/>
    <col min="16130" max="16131" width="9.1640625" style="5"/>
    <col min="16132" max="16132" width="2.6640625" style="5" customWidth="1"/>
    <col min="16133" max="16135" width="7.33203125" style="5" customWidth="1"/>
    <col min="16136" max="16136" width="7" style="5" customWidth="1"/>
    <col min="16137" max="16137" width="7.33203125" style="5" customWidth="1"/>
    <col min="16138" max="16138" width="4.6640625" style="5" customWidth="1"/>
    <col min="16139" max="16139" width="10.33203125" style="5" customWidth="1"/>
    <col min="16140" max="16140" width="10.6640625" style="5" customWidth="1"/>
    <col min="16141" max="16384" width="9.1640625" style="5"/>
  </cols>
  <sheetData>
    <row r="1" spans="1:13" s="1" customFormat="1" ht="35.25" customHeight="1" x14ac:dyDescent="0.15"/>
    <row r="2" spans="1:13" s="1" customFormat="1" ht="21.75" customHeight="1" x14ac:dyDescent="0.15">
      <c r="A2" s="13"/>
      <c r="I2" s="74"/>
      <c r="J2" s="253"/>
      <c r="K2" s="253"/>
      <c r="L2" s="14"/>
    </row>
    <row r="3" spans="1:13" s="1" customFormat="1" ht="24" customHeight="1" x14ac:dyDescent="0.15">
      <c r="A3" s="6" t="s">
        <v>0</v>
      </c>
      <c r="B3" s="7"/>
      <c r="C3" s="233"/>
      <c r="D3" s="233"/>
      <c r="E3" s="233"/>
      <c r="F3" s="233"/>
      <c r="G3" s="9"/>
      <c r="I3" s="13"/>
      <c r="J3" s="254" t="s">
        <v>30</v>
      </c>
      <c r="K3" s="254"/>
      <c r="L3" s="254"/>
      <c r="M3" s="254"/>
    </row>
    <row r="4" spans="1:13" s="1" customFormat="1" ht="24" customHeight="1" x14ac:dyDescent="0.15">
      <c r="A4" s="6" t="s">
        <v>2</v>
      </c>
      <c r="B4" s="7"/>
      <c r="C4" s="233"/>
      <c r="D4" s="233"/>
      <c r="E4" s="233"/>
      <c r="F4" s="233"/>
      <c r="G4" s="9"/>
      <c r="H4" s="75"/>
      <c r="I4" s="13"/>
      <c r="J4" s="13"/>
      <c r="K4" s="13"/>
      <c r="L4" s="13"/>
    </row>
    <row r="5" spans="1:13" s="1" customFormat="1" ht="8" customHeight="1" thickBot="1" x14ac:dyDescent="0.25">
      <c r="A5" s="15"/>
      <c r="H5" s="75"/>
      <c r="J5" s="16"/>
      <c r="K5" s="17"/>
      <c r="L5" s="18"/>
    </row>
    <row r="6" spans="1:13" s="1" customFormat="1" ht="23" customHeight="1" x14ac:dyDescent="0.15">
      <c r="A6" s="19" t="s">
        <v>3</v>
      </c>
      <c r="B6" s="20"/>
      <c r="C6" s="21"/>
      <c r="D6" s="21"/>
      <c r="E6" s="21"/>
      <c r="F6" s="21"/>
      <c r="G6" s="21"/>
      <c r="H6" s="22" t="s">
        <v>4</v>
      </c>
      <c r="I6" s="23"/>
      <c r="J6" s="22" t="s">
        <v>5</v>
      </c>
      <c r="K6" s="76"/>
      <c r="L6" s="25"/>
    </row>
    <row r="7" spans="1:13" s="1" customFormat="1" ht="23" customHeight="1" x14ac:dyDescent="0.15">
      <c r="A7" s="28" t="s">
        <v>3</v>
      </c>
      <c r="B7" s="7"/>
      <c r="C7" s="29"/>
      <c r="D7" s="29"/>
      <c r="E7" s="29"/>
      <c r="F7" s="29"/>
      <c r="G7" s="29"/>
      <c r="H7" s="30" t="s">
        <v>4</v>
      </c>
      <c r="I7" s="77"/>
      <c r="J7" s="1" t="s">
        <v>5</v>
      </c>
      <c r="K7" s="77"/>
      <c r="L7" s="31"/>
    </row>
    <row r="8" spans="1:13" ht="23" customHeight="1" x14ac:dyDescent="0.15">
      <c r="A8" s="28" t="s">
        <v>6</v>
      </c>
      <c r="B8" s="7"/>
      <c r="C8" s="32"/>
      <c r="D8" s="32"/>
      <c r="E8" s="32"/>
      <c r="F8" s="32"/>
      <c r="G8" s="78"/>
      <c r="H8" s="35"/>
      <c r="I8" s="79"/>
      <c r="J8" s="80"/>
      <c r="K8" s="79"/>
      <c r="L8" s="81"/>
    </row>
    <row r="9" spans="1:13" ht="23" customHeight="1" x14ac:dyDescent="0.15">
      <c r="A9" s="33" t="s">
        <v>7</v>
      </c>
      <c r="B9" s="34"/>
      <c r="C9" s="32"/>
      <c r="D9" s="32"/>
      <c r="E9" s="32"/>
      <c r="F9" s="32"/>
      <c r="G9" s="32"/>
      <c r="H9" s="35" t="s">
        <v>4</v>
      </c>
      <c r="I9" s="36"/>
      <c r="J9" s="37" t="s">
        <v>5</v>
      </c>
      <c r="K9" s="82"/>
      <c r="L9" s="39"/>
    </row>
    <row r="10" spans="1:13" ht="23" customHeight="1" thickBot="1" x14ac:dyDescent="0.2">
      <c r="A10" s="40" t="s">
        <v>8</v>
      </c>
      <c r="B10" s="41"/>
      <c r="C10" s="42"/>
      <c r="D10" s="42"/>
      <c r="E10" s="42"/>
      <c r="F10" s="42"/>
      <c r="G10" s="42"/>
      <c r="H10" s="43" t="s">
        <v>4</v>
      </c>
      <c r="I10" s="44"/>
      <c r="J10" s="45" t="s">
        <v>5</v>
      </c>
      <c r="K10" s="83"/>
      <c r="L10" s="47"/>
    </row>
    <row r="11" spans="1:13" s="1" customFormat="1" ht="9" customHeight="1" x14ac:dyDescent="0.15">
      <c r="H11" s="75"/>
      <c r="I11" s="75"/>
      <c r="J11" s="75"/>
      <c r="K11" s="75"/>
      <c r="L11" s="75"/>
    </row>
    <row r="12" spans="1:13" ht="24.75" customHeight="1" x14ac:dyDescent="0.15"/>
    <row r="13" spans="1:13" ht="17" customHeight="1" x14ac:dyDescent="0.15">
      <c r="A13" s="242" t="s">
        <v>31</v>
      </c>
      <c r="B13" s="243"/>
      <c r="C13" s="248"/>
      <c r="D13" s="248"/>
      <c r="E13" s="248"/>
      <c r="F13" s="248"/>
      <c r="G13" s="248"/>
      <c r="H13" s="248"/>
      <c r="I13" s="248"/>
      <c r="J13" s="248"/>
      <c r="K13" s="248"/>
      <c r="L13" s="249"/>
    </row>
    <row r="14" spans="1:13" ht="18" customHeight="1" x14ac:dyDescent="0.15">
      <c r="A14" s="244"/>
      <c r="B14" s="245"/>
      <c r="C14" s="250"/>
      <c r="D14" s="250"/>
      <c r="E14" s="250"/>
      <c r="F14" s="250"/>
      <c r="G14" s="250"/>
      <c r="H14" s="250"/>
      <c r="I14" s="250"/>
      <c r="J14" s="250"/>
      <c r="K14" s="250"/>
      <c r="L14" s="251"/>
    </row>
    <row r="15" spans="1:13" ht="108.5" customHeight="1" x14ac:dyDescent="0.15">
      <c r="A15" s="246"/>
      <c r="B15" s="247"/>
      <c r="C15" s="250"/>
      <c r="D15" s="250"/>
      <c r="E15" s="250"/>
      <c r="F15" s="250"/>
      <c r="G15" s="250"/>
      <c r="H15" s="250"/>
      <c r="I15" s="250"/>
      <c r="J15" s="250"/>
      <c r="K15" s="250"/>
      <c r="L15" s="251"/>
    </row>
    <row r="16" spans="1:13" ht="18" customHeight="1" x14ac:dyDescent="0.15">
      <c r="A16" s="84" t="s">
        <v>32</v>
      </c>
      <c r="B16" s="85"/>
      <c r="C16" s="85"/>
      <c r="D16" s="86"/>
      <c r="E16" s="87"/>
      <c r="F16" s="87"/>
      <c r="G16" s="87"/>
      <c r="H16" s="87"/>
      <c r="I16" s="87"/>
      <c r="J16" s="87"/>
      <c r="K16" s="88"/>
      <c r="L16" s="89"/>
    </row>
    <row r="17" spans="1:12" ht="24" customHeight="1" x14ac:dyDescent="0.15">
      <c r="A17" s="90" t="s">
        <v>33</v>
      </c>
    </row>
    <row r="18" spans="1:12" ht="15" customHeight="1" x14ac:dyDescent="0.15">
      <c r="G18" s="91"/>
      <c r="H18" s="92" t="s">
        <v>34</v>
      </c>
      <c r="I18" s="93"/>
      <c r="K18" s="94" t="s">
        <v>35</v>
      </c>
    </row>
    <row r="19" spans="1:12" ht="16.5" customHeight="1" x14ac:dyDescent="0.15">
      <c r="B19" s="95" t="s">
        <v>36</v>
      </c>
      <c r="C19" s="84"/>
      <c r="D19" s="96"/>
      <c r="E19" s="97"/>
      <c r="F19" s="98">
        <v>1</v>
      </c>
      <c r="G19" s="99"/>
      <c r="H19" s="97"/>
      <c r="I19" s="100"/>
      <c r="K19" s="101">
        <f>F19*H19</f>
        <v>0</v>
      </c>
    </row>
    <row r="20" spans="1:12" ht="16.5" customHeight="1" x14ac:dyDescent="0.15">
      <c r="B20" s="95" t="s">
        <v>37</v>
      </c>
      <c r="C20" s="84"/>
      <c r="D20" s="96"/>
      <c r="E20" s="97"/>
      <c r="F20" s="98">
        <v>0.5</v>
      </c>
      <c r="G20" s="99"/>
      <c r="H20" s="97"/>
      <c r="I20" s="100"/>
      <c r="K20" s="101">
        <f>F20*H20</f>
        <v>0</v>
      </c>
    </row>
    <row r="21" spans="1:12" ht="16.25" customHeight="1" x14ac:dyDescent="0.15">
      <c r="B21" s="95" t="s">
        <v>38</v>
      </c>
      <c r="C21" s="84"/>
      <c r="D21" s="96"/>
      <c r="E21" s="97"/>
      <c r="F21" s="98">
        <v>0</v>
      </c>
      <c r="G21" s="99"/>
      <c r="H21" s="102"/>
      <c r="I21" s="100"/>
      <c r="K21" s="101">
        <f>F21*H21</f>
        <v>0</v>
      </c>
    </row>
    <row r="22" spans="1:12" ht="16.25" customHeight="1" thickBot="1" x14ac:dyDescent="0.2">
      <c r="B22" s="103" t="s">
        <v>39</v>
      </c>
      <c r="C22" s="85"/>
      <c r="D22" s="85"/>
      <c r="E22" s="104">
        <f>SUM(E19:E21)</f>
        <v>0</v>
      </c>
    </row>
    <row r="23" spans="1:12" ht="21" customHeight="1" thickBot="1" x14ac:dyDescent="0.2">
      <c r="G23" s="105" t="s">
        <v>40</v>
      </c>
      <c r="H23" s="106"/>
      <c r="I23" s="106"/>
      <c r="J23" s="107"/>
      <c r="K23" s="108">
        <f>IF(SUM(K19:K21)&gt;10,10,SUM(K19:K21))</f>
        <v>0</v>
      </c>
      <c r="L23" s="109">
        <v>0.3</v>
      </c>
    </row>
    <row r="24" spans="1:12" ht="21" customHeight="1" x14ac:dyDescent="0.15">
      <c r="G24" s="26"/>
      <c r="J24" s="110"/>
      <c r="K24" s="111"/>
      <c r="L24" s="109"/>
    </row>
    <row r="25" spans="1:12" ht="23.25" customHeight="1" x14ac:dyDescent="0.15">
      <c r="A25" s="13" t="s">
        <v>41</v>
      </c>
    </row>
    <row r="26" spans="1:12" ht="13.5" customHeight="1" x14ac:dyDescent="0.15">
      <c r="B26" s="112" t="s">
        <v>42</v>
      </c>
      <c r="E26" s="113"/>
      <c r="H26" s="114"/>
      <c r="I26" s="115"/>
      <c r="J26" s="116"/>
      <c r="K26" s="117"/>
    </row>
    <row r="27" spans="1:12" ht="16.25" customHeight="1" x14ac:dyDescent="0.15">
      <c r="B27" s="84" t="s">
        <v>43</v>
      </c>
      <c r="C27" s="118"/>
      <c r="D27" s="96"/>
      <c r="E27" s="119"/>
      <c r="F27" s="84" t="s">
        <v>44</v>
      </c>
      <c r="G27" s="96"/>
      <c r="H27" s="120">
        <f>E22</f>
        <v>0</v>
      </c>
      <c r="I27" s="98">
        <f>IFERROR(IF(ROUND(E27/H27,3)&gt;10,10,ROUND(E27/H27,3)),10)</f>
        <v>10</v>
      </c>
      <c r="J27" s="116"/>
      <c r="K27" s="101">
        <f>10-I27</f>
        <v>0</v>
      </c>
    </row>
    <row r="28" spans="1:12" ht="8.25" customHeight="1" x14ac:dyDescent="0.15">
      <c r="E28" s="113"/>
      <c r="H28" s="114"/>
      <c r="I28" s="115"/>
      <c r="J28" s="116"/>
      <c r="K28" s="121"/>
    </row>
    <row r="29" spans="1:12" ht="12" customHeight="1" x14ac:dyDescent="0.15">
      <c r="E29" s="113"/>
      <c r="H29" s="113"/>
      <c r="I29" s="115"/>
      <c r="J29" s="116"/>
      <c r="K29" s="122"/>
    </row>
    <row r="30" spans="1:12" ht="15" customHeight="1" x14ac:dyDescent="0.15">
      <c r="E30" s="123" t="s">
        <v>32</v>
      </c>
      <c r="F30" s="34"/>
      <c r="G30" s="124"/>
      <c r="H30" s="125"/>
      <c r="I30" s="126"/>
      <c r="J30" s="127"/>
      <c r="K30" s="128">
        <f>E16+F16+G16+H16+I16+J16</f>
        <v>0</v>
      </c>
    </row>
    <row r="31" spans="1:12" ht="7.5" customHeight="1" thickBot="1" x14ac:dyDescent="0.2">
      <c r="E31" s="113"/>
      <c r="H31" s="113"/>
      <c r="L31" s="129"/>
    </row>
    <row r="32" spans="1:12" ht="20.25" customHeight="1" thickBot="1" x14ac:dyDescent="0.2">
      <c r="G32" s="105" t="s">
        <v>45</v>
      </c>
      <c r="H32" s="106"/>
      <c r="I32" s="106"/>
      <c r="J32" s="130"/>
      <c r="K32" s="108">
        <f>K27-K30</f>
        <v>0</v>
      </c>
      <c r="L32" s="109">
        <v>0.7</v>
      </c>
    </row>
    <row r="33" spans="1:12" ht="11.25" customHeight="1" thickBot="1" x14ac:dyDescent="0.2"/>
    <row r="34" spans="1:12" ht="24" customHeight="1" thickBot="1" x14ac:dyDescent="0.2">
      <c r="H34" s="184" t="s">
        <v>46</v>
      </c>
      <c r="I34" s="185"/>
      <c r="J34" s="185"/>
      <c r="K34" s="252"/>
      <c r="L34" s="131">
        <f>ROUND(K23*0.3,3) + ROUND(K32*0.7,3)</f>
        <v>0</v>
      </c>
    </row>
    <row r="37" spans="1:12" ht="21" customHeight="1" x14ac:dyDescent="0.15"/>
    <row r="38" spans="1:12" ht="19.5" customHeight="1" x14ac:dyDescent="0.15">
      <c r="A38" s="64" t="s">
        <v>28</v>
      </c>
      <c r="B38" s="132"/>
      <c r="C38" s="65"/>
      <c r="D38" s="66"/>
      <c r="E38" s="66"/>
      <c r="F38" s="12"/>
      <c r="H38" s="64" t="s">
        <v>29</v>
      </c>
      <c r="I38" s="64"/>
      <c r="J38" s="67"/>
      <c r="K38" s="68"/>
      <c r="L38" s="67"/>
    </row>
    <row r="39" spans="1:12" ht="17" customHeight="1" x14ac:dyDescent="0.15"/>
  </sheetData>
  <mergeCells count="7">
    <mergeCell ref="H34:K34"/>
    <mergeCell ref="J2:K2"/>
    <mergeCell ref="C3:F3"/>
    <mergeCell ref="J3:M3"/>
    <mergeCell ref="C4:F4"/>
    <mergeCell ref="A13:B15"/>
    <mergeCell ref="C13:L15"/>
  </mergeCells>
  <pageMargins left="0.78740157480314998" right="0.15748031496063" top="0.98425196850393704" bottom="0.39370078740157499" header="0.683070866" footer="0.196850393700787"/>
  <pageSetup scale="94" orientation="portrait" r:id="rId1"/>
  <headerFooter alignWithMargins="0">
    <oddHeader>&amp;L&amp;G&amp;C&amp;"Verdana,Bold"&amp;14 2* Pas de Deux: Technique&amp;R&amp;"Verdana,Bold"&amp;12JUDGE D
RI / RII</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4JA - Horse FS</vt:lpstr>
      <vt:lpstr>4JB - 2 Star PDD Tech</vt:lpstr>
      <vt:lpstr>4JC - 2 Star PDD Art</vt:lpstr>
      <vt:lpstr>4JD - 2 Star PDD Tech</vt:lpstr>
      <vt:lpstr>'4JA - Horse FS'!Print_Area</vt:lpstr>
      <vt:lpstr>'4JB - 2 Star PDD Tech'!Print_Area</vt:lpstr>
      <vt:lpstr>'4JD - 2 Star PDD Tech'!Print_Area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Jody Campbell</dc:creator>
  <cp:lastModifiedBy>Craig Coburn</cp:lastModifiedBy>
  <cp:lastPrinted>2023-04-01T02:35:07Z</cp:lastPrinted>
  <dcterms:created xsi:type="dcterms:W3CDTF">2022-03-22T17:02:24Z</dcterms:created>
  <dcterms:modified xsi:type="dcterms:W3CDTF">2024-01-27T22:09:01Z</dcterms:modified>
</cp:coreProperties>
</file>